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3年第9屆年度財務總表(11206-11305)" sheetId="1" r:id="rId5"/>
    <sheet state="visible" name="工作表1" sheetId="2" r:id="rId6"/>
  </sheets>
  <definedNames/>
  <calcPr/>
</workbook>
</file>

<file path=xl/sharedStrings.xml><?xml version="1.0" encoding="utf-8"?>
<sst xmlns="http://schemas.openxmlformats.org/spreadsheetml/2006/main" count="71" uniqueCount="71">
  <si>
    <r>
      <rPr>
        <rFont val="標楷體"/>
        <color rgb="FF000000"/>
        <sz val="28.0"/>
      </rPr>
      <t>大</t>
    </r>
    <r>
      <rPr>
        <rFont val="Times New Roman"/>
        <color rgb="FF000000"/>
        <sz val="28.0"/>
      </rPr>
      <t xml:space="preserve"> </t>
    </r>
    <r>
      <rPr>
        <rFont val="標楷體"/>
        <color rgb="FF000000"/>
        <sz val="28.0"/>
      </rPr>
      <t>和</t>
    </r>
    <r>
      <rPr>
        <rFont val="Times New Roman"/>
        <color rgb="FF000000"/>
        <sz val="28.0"/>
      </rPr>
      <t xml:space="preserve"> </t>
    </r>
    <r>
      <rPr>
        <rFont val="標楷體"/>
        <color rgb="FF000000"/>
        <sz val="28.0"/>
      </rPr>
      <t>明</t>
    </r>
    <r>
      <rPr>
        <rFont val="Times New Roman"/>
        <color rgb="FF000000"/>
        <sz val="28.0"/>
      </rPr>
      <t xml:space="preserve"> </t>
    </r>
    <r>
      <rPr>
        <rFont val="標楷體"/>
        <color rgb="FF000000"/>
        <sz val="28.0"/>
      </rPr>
      <t>珠</t>
    </r>
    <r>
      <rPr>
        <rFont val="Times New Roman"/>
        <color rgb="FF000000"/>
        <sz val="28.0"/>
      </rPr>
      <t xml:space="preserve"> </t>
    </r>
    <r>
      <rPr>
        <rFont val="標楷體"/>
        <color rgb="FF000000"/>
        <sz val="28.0"/>
      </rPr>
      <t>社</t>
    </r>
    <r>
      <rPr>
        <rFont val="Times New Roman"/>
        <color rgb="FF000000"/>
        <sz val="28.0"/>
      </rPr>
      <t xml:space="preserve"> </t>
    </r>
    <r>
      <rPr>
        <rFont val="標楷體"/>
        <color rgb="FF000000"/>
        <sz val="28.0"/>
      </rPr>
      <t>區</t>
    </r>
    <r>
      <rPr>
        <rFont val="Times New Roman"/>
        <color rgb="FF000000"/>
        <sz val="28.0"/>
      </rPr>
      <t xml:space="preserve"> (112</t>
    </r>
    <r>
      <rPr>
        <rFont val="標楷體"/>
        <color rgb="FF000000"/>
        <sz val="28.0"/>
      </rPr>
      <t>年</t>
    </r>
    <r>
      <rPr>
        <rFont val="Times New Roman"/>
        <color rgb="FF000000"/>
        <sz val="28.0"/>
      </rPr>
      <t>6</t>
    </r>
    <r>
      <rPr>
        <rFont val="標楷體"/>
        <color rgb="FF000000"/>
        <sz val="28.0"/>
      </rPr>
      <t>月至</t>
    </r>
    <r>
      <rPr>
        <rFont val="Times New Roman"/>
        <color rgb="FF000000"/>
        <sz val="28.0"/>
      </rPr>
      <t>113</t>
    </r>
    <r>
      <rPr>
        <rFont val="標楷體"/>
        <color rgb="FF000000"/>
        <sz val="28.0"/>
      </rPr>
      <t>年</t>
    </r>
    <r>
      <rPr>
        <rFont val="Times New Roman"/>
        <color rgb="FF000000"/>
        <sz val="28.0"/>
      </rPr>
      <t>5</t>
    </r>
    <r>
      <rPr>
        <rFont val="標楷體"/>
        <color rgb="FF000000"/>
        <sz val="28.0"/>
      </rPr>
      <t>月</t>
    </r>
    <r>
      <rPr>
        <rFont val="Times New Roman"/>
        <color rgb="FF000000"/>
        <sz val="28.0"/>
      </rPr>
      <t xml:space="preserve">) </t>
    </r>
    <r>
      <rPr>
        <rFont val="標楷體"/>
        <color rgb="FF000000"/>
        <sz val="28.0"/>
      </rPr>
      <t>年度財務總表</t>
    </r>
  </si>
  <si>
    <t>科目/月份</t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</si>
  <si>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6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</si>
  <si>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7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</si>
  <si>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8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</si>
  <si>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9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</si>
  <si>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10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</si>
  <si>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11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</si>
  <si>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12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</si>
  <si>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</si>
  <si>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2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</si>
  <si>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3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</si>
  <si>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4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</si>
  <si>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5</t>
    </r>
    <r>
      <rPr>
        <rFont val="標楷體"/>
        <color rgb="FF000000"/>
        <sz val="13.0"/>
      </rPr>
      <t>月</t>
    </r>
  </si>
  <si>
    <t>合 計</t>
  </si>
  <si>
    <r>
      <rPr>
        <rFont val="標楷體"/>
        <b/>
        <color rgb="FF000000"/>
        <sz val="13.0"/>
      </rPr>
      <t>收</t>
    </r>
    <r>
      <rPr>
        <rFont val="Times New Roman"/>
        <b/>
        <color rgb="FF000000"/>
        <sz val="13.0"/>
      </rPr>
      <t xml:space="preserve"> </t>
    </r>
    <r>
      <rPr>
        <rFont val="標楷體"/>
        <b/>
        <color rgb="FF000000"/>
        <sz val="13.0"/>
      </rPr>
      <t>入</t>
    </r>
  </si>
  <si>
    <r>
      <rPr>
        <rFont val="標楷體"/>
        <b/>
        <color rgb="FF000000"/>
        <sz val="13.0"/>
      </rPr>
      <t>前期餘額</t>
    </r>
  </si>
  <si>
    <r>
      <rPr>
        <rFont val="標楷體"/>
        <color rgb="FF000000"/>
        <sz val="13.0"/>
      </rPr>
      <t>管理費收入</t>
    </r>
  </si>
  <si>
    <t>汽車管理費</t>
  </si>
  <si>
    <t>機車管理費</t>
  </si>
  <si>
    <r>
      <rPr>
        <rFont val="標楷體"/>
        <color rgb="FF000000"/>
        <sz val="13.0"/>
      </rPr>
      <t>利息收入</t>
    </r>
    <r>
      <rPr>
        <rFont val="Times New Roman"/>
        <color rgb="FF000000"/>
        <sz val="13.0"/>
      </rPr>
      <t>-</t>
    </r>
    <r>
      <rPr>
        <rFont val="標楷體"/>
        <color rgb="FF000000"/>
        <sz val="13.0"/>
      </rPr>
      <t>活存</t>
    </r>
  </si>
  <si>
    <r>
      <rPr>
        <rFont val="標楷體"/>
        <color rgb="FF000000"/>
        <sz val="13.0"/>
      </rPr>
      <t>利息收入</t>
    </r>
    <r>
      <rPr>
        <rFont val="Times New Roman"/>
        <color rgb="FF000000"/>
        <sz val="13.0"/>
      </rPr>
      <t>-</t>
    </r>
    <r>
      <rPr>
        <rFont val="標楷體"/>
        <color rgb="FF000000"/>
        <sz val="13.0"/>
      </rPr>
      <t>定存</t>
    </r>
  </si>
  <si>
    <t>其他收入-磁扣</t>
  </si>
  <si>
    <r>
      <rPr>
        <rFont val="標楷體"/>
        <color rgb="FF000000"/>
        <sz val="13.0"/>
      </rPr>
      <t>中華電信電信室分攤電費</t>
    </r>
  </si>
  <si>
    <r>
      <rPr>
        <rFont val="標楷體"/>
        <color rgb="FF000000"/>
        <sz val="13.0"/>
      </rPr>
      <t>其他收入</t>
    </r>
    <r>
      <rPr>
        <rFont val="Times New Roman"/>
        <color rgb="FF000000"/>
        <sz val="13.0"/>
      </rPr>
      <t>-</t>
    </r>
    <r>
      <rPr>
        <rFont val="標楷體"/>
        <color rgb="FF000000"/>
        <sz val="13.0"/>
      </rPr>
      <t>拍賣收入、出席費回存、會議室使用</t>
    </r>
  </si>
  <si>
    <t>其他收入-定存轉活存</t>
  </si>
  <si>
    <t>收 入 合 計</t>
  </si>
  <si>
    <r>
      <rPr>
        <rFont val="標楷體"/>
        <b/>
        <color rgb="FF000000"/>
        <sz val="13.0"/>
      </rPr>
      <t>支</t>
    </r>
    <r>
      <rPr>
        <rFont val="Times New Roman"/>
        <b/>
        <color rgb="FF000000"/>
        <sz val="13.0"/>
      </rPr>
      <t xml:space="preserve">    </t>
    </r>
    <r>
      <rPr>
        <rFont val="標楷體"/>
        <b/>
        <color rgb="FF000000"/>
        <sz val="13.0"/>
      </rPr>
      <t>出</t>
    </r>
    <r>
      <rPr>
        <rFont val="Times New Roman"/>
        <b/>
        <color rgb="FF000000"/>
        <sz val="13.0"/>
      </rPr>
      <t xml:space="preserve"> </t>
    </r>
  </si>
  <si>
    <t>保全服務費</t>
  </si>
  <si>
    <t>機電消防維護費</t>
  </si>
  <si>
    <t>電梯保養費</t>
  </si>
  <si>
    <t>昇降機保養費</t>
  </si>
  <si>
    <t>中興保全門禁服務費</t>
  </si>
  <si>
    <t>車牌辦識系統費</t>
  </si>
  <si>
    <t>清運垃圾費</t>
  </si>
  <si>
    <t>清潔員薪資</t>
  </si>
  <si>
    <t>零用金</t>
  </si>
  <si>
    <t>機電消防修繕-鉅豐</t>
  </si>
  <si>
    <r>
      <rPr>
        <rFont val="DFKai-SB"/>
        <color rgb="FF000000"/>
        <sz val="13.0"/>
      </rPr>
      <t>其他修繕-</t>
    </r>
    <r>
      <rPr>
        <rFont val="標楷體"/>
        <color rgb="FF003366"/>
        <sz val="13.0"/>
      </rPr>
      <t>註1</t>
    </r>
  </si>
  <si>
    <r>
      <rPr>
        <rFont val="DFKai-SB"/>
        <color rgb="FF000000"/>
        <sz val="13.0"/>
      </rPr>
      <t>代辦費</t>
    </r>
    <r>
      <rPr>
        <rFont val="標楷體"/>
        <color rgb="FF000000"/>
        <sz val="10.0"/>
      </rPr>
      <t>(電梯檢查/證照費、建物公安申報)</t>
    </r>
  </si>
  <si>
    <t>園藝維護</t>
  </si>
  <si>
    <t>清潔用品及工具</t>
  </si>
  <si>
    <t>春節獎勵金</t>
  </si>
  <si>
    <r>
      <rPr>
        <rFont val="標楷體"/>
        <color rgb="FF000000"/>
        <sz val="13.0"/>
      </rPr>
      <t>區權會出席費</t>
    </r>
    <r>
      <rPr>
        <rFont val="Times New Roman"/>
        <color rgb="FF000000"/>
        <sz val="13.0"/>
      </rPr>
      <t>.</t>
    </r>
    <r>
      <rPr>
        <rFont val="標楷體"/>
        <color rgb="FF000000"/>
        <sz val="13.0"/>
      </rPr>
      <t>委員出席費</t>
    </r>
  </si>
  <si>
    <r>
      <rPr>
        <rFont val="標楷體"/>
        <color rgb="FF000000"/>
        <sz val="13.0"/>
      </rPr>
      <t>特清</t>
    </r>
    <r>
      <rPr>
        <rFont val="Times New Roman"/>
        <color rgb="FF000000"/>
        <sz val="10.0"/>
      </rPr>
      <t>(</t>
    </r>
    <r>
      <rPr>
        <rFont val="標楷體"/>
        <color rgb="FF000000"/>
        <sz val="10.0"/>
      </rPr>
      <t>社區消毒、抽水肥</t>
    </r>
    <r>
      <rPr>
        <rFont val="Times New Roman"/>
        <color rgb="FF000000"/>
        <sz val="10.0"/>
      </rPr>
      <t>2</t>
    </r>
    <r>
      <rPr>
        <rFont val="標楷體"/>
        <color rgb="FF000000"/>
        <sz val="10.0"/>
      </rPr>
      <t>車、清洗採光罩</t>
    </r>
    <r>
      <rPr>
        <rFont val="Times New Roman"/>
        <color rgb="FF000000"/>
        <sz val="10.0"/>
      </rPr>
      <t>)</t>
    </r>
  </si>
  <si>
    <r>
      <rPr>
        <rFont val="標楷體"/>
        <color rgb="FF000000"/>
        <sz val="13.0"/>
      </rPr>
      <t>公共意外責任險</t>
    </r>
  </si>
  <si>
    <r>
      <rPr>
        <rFont val="標楷體"/>
        <color rgb="FF000000"/>
        <sz val="13.0"/>
      </rPr>
      <t>春節大型家具清運費</t>
    </r>
  </si>
  <si>
    <r>
      <rPr>
        <rFont val="標楷體"/>
        <color rgb="FF000000"/>
        <sz val="13.0"/>
      </rPr>
      <t>其他支出</t>
    </r>
    <r>
      <rPr>
        <rFont val="Times New Roman"/>
        <color rgb="FF000000"/>
        <sz val="13.0"/>
      </rPr>
      <t>-</t>
    </r>
    <r>
      <rPr>
        <rFont val="標楷體"/>
        <color rgb="FF000000"/>
        <sz val="13.0"/>
      </rPr>
      <t>定存轉活存、匯款手續費</t>
    </r>
  </si>
  <si>
    <t>支 出 合 計</t>
  </si>
  <si>
    <r>
      <rPr>
        <rFont val="標楷體"/>
        <color rgb="FF000000"/>
        <sz val="14.0"/>
      </rPr>
      <t>帳　　　　戶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</si>
  <si>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6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</si>
  <si>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7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</si>
  <si>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8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</si>
  <si>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9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</si>
  <si>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10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</si>
  <si>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11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</si>
  <si>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112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12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</si>
  <si>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1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</si>
  <si>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2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</si>
  <si>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3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</si>
  <si>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4</t>
    </r>
    <r>
      <rPr>
        <rFont val="標楷體"/>
        <color rgb="FF000000"/>
        <sz val="13.0"/>
      </rPr>
      <t>月</t>
    </r>
  </si>
  <si>
    <r>
      <rPr>
        <rFont val="Times New Roman"/>
        <color theme="1"/>
        <sz val="13.0"/>
      </rPr>
      <t>113</t>
    </r>
    <r>
      <rPr>
        <rFont val="標楷體"/>
        <color rgb="FF000000"/>
        <sz val="13.0"/>
      </rPr>
      <t>年</t>
    </r>
    <r>
      <rPr>
        <rFont val="Times New Roman"/>
        <color rgb="FF000000"/>
        <sz val="13.0"/>
      </rPr>
      <t>5</t>
    </r>
    <r>
      <rPr>
        <rFont val="標楷體"/>
        <color rgb="FF000000"/>
        <sz val="13.0"/>
      </rPr>
      <t>月</t>
    </r>
  </si>
  <si>
    <r>
      <rPr>
        <rFont val="標楷體"/>
        <b/>
        <color rgb="FF000000"/>
        <sz val="13.0"/>
      </rPr>
      <t>年度總收入</t>
    </r>
    <r>
      <rPr>
        <rFont val="Times New Roman"/>
        <b/>
        <color rgb="FF000000"/>
        <sz val="13.0"/>
      </rPr>
      <t>$1,727,371
-</t>
    </r>
    <r>
      <rPr>
        <rFont val="標楷體"/>
        <b/>
        <color rgb="FF000000"/>
        <sz val="13.0"/>
      </rPr>
      <t>年度總支出</t>
    </r>
    <r>
      <rPr>
        <rFont val="Times New Roman"/>
        <b/>
        <color rgb="FF000000"/>
        <sz val="13.0"/>
      </rPr>
      <t>$1,548,728
=</t>
    </r>
    <r>
      <rPr>
        <rFont val="標楷體"/>
        <b/>
        <color rgb="FF000000"/>
        <sz val="13.0"/>
      </rPr>
      <t xml:space="preserve">年度損益
</t>
    </r>
    <r>
      <rPr>
        <rFont val="Times New Roman"/>
        <b/>
        <color rgb="FF000000"/>
        <sz val="13.0"/>
      </rPr>
      <t>$178,643</t>
    </r>
  </si>
  <si>
    <r>
      <rPr>
        <rFont val="標楷體"/>
        <color rgb="FF000000"/>
        <sz val="14.0"/>
      </rPr>
      <t>合作金庫</t>
    </r>
    <r>
      <rPr>
        <rFont val="Times New Roman"/>
        <color rgb="FF000000"/>
        <sz val="14.0"/>
      </rPr>
      <t>-</t>
    </r>
    <r>
      <rPr>
        <rFont val="標楷體"/>
        <color rgb="FF000000"/>
        <sz val="14.0"/>
      </rPr>
      <t>活存</t>
    </r>
  </si>
  <si>
    <r>
      <rPr>
        <rFont val="標楷體"/>
        <color rgb="FF000000"/>
        <sz val="14.0"/>
      </rPr>
      <t>合作金庫</t>
    </r>
    <r>
      <rPr>
        <rFont val="Times New Roman"/>
        <color rgb="FF000000"/>
        <sz val="14.0"/>
      </rPr>
      <t>-</t>
    </r>
    <r>
      <rPr>
        <rFont val="標楷體"/>
        <color rgb="FF000000"/>
        <sz val="14.0"/>
      </rPr>
      <t>定存</t>
    </r>
  </si>
  <si>
    <r>
      <rPr>
        <rFont val="標楷體"/>
        <color rgb="FF000000"/>
        <sz val="14.0"/>
      </rPr>
      <t>零用金</t>
    </r>
  </si>
  <si>
    <r>
      <rPr>
        <rFont val="標楷體"/>
        <color rgb="FF000000"/>
        <sz val="14.0"/>
      </rPr>
      <t>應收票據</t>
    </r>
  </si>
  <si>
    <t>驗算</t>
  </si>
  <si>
    <t>社 區 總 資 產 合 計</t>
  </si>
  <si>
    <r>
      <rPr>
        <rFont val="標楷體"/>
        <color rgb="FF003366"/>
        <sz val="12.0"/>
      </rPr>
      <t>註</t>
    </r>
    <r>
      <rPr>
        <rFont val="Times New Roman"/>
        <color rgb="FF003366"/>
        <sz val="12.0"/>
      </rPr>
      <t>1:</t>
    </r>
  </si>
  <si>
    <r>
      <rPr>
        <rFont val="標楷體"/>
        <color rgb="FF003366"/>
        <sz val="13.0"/>
      </rPr>
      <t xml:space="preserve">其他修繕說明
</t>
    </r>
    <r>
      <rPr>
        <rFont val="Times New Roman"/>
        <color rgb="FF003366"/>
        <sz val="13.0"/>
      </rPr>
      <t>112/6</t>
    </r>
    <r>
      <rPr>
        <rFont val="標楷體"/>
        <color rgb="FF003366"/>
        <sz val="13.0"/>
      </rPr>
      <t>月車道修補工程，共計</t>
    </r>
    <r>
      <rPr>
        <rFont val="Times New Roman"/>
        <color rgb="FF003366"/>
        <sz val="13.0"/>
      </rPr>
      <t>20,000</t>
    </r>
    <r>
      <rPr>
        <rFont val="標楷體"/>
        <color rgb="FF003366"/>
        <sz val="13.0"/>
      </rPr>
      <t xml:space="preserve">元。
</t>
    </r>
    <r>
      <rPr>
        <rFont val="Times New Roman"/>
        <color rgb="FF003366"/>
        <sz val="13.0"/>
      </rPr>
      <t>112/7</t>
    </r>
    <r>
      <rPr>
        <rFont val="標楷體"/>
        <color rgb="FF003366"/>
        <sz val="13.0"/>
      </rPr>
      <t>月車道</t>
    </r>
    <r>
      <rPr>
        <rFont val="Times New Roman"/>
        <color rgb="FF003366"/>
        <sz val="13.0"/>
      </rPr>
      <t>EPU</t>
    </r>
    <r>
      <rPr>
        <rFont val="標楷體"/>
        <color rgb="FF003366"/>
        <sz val="13.0"/>
      </rPr>
      <t>保養工程，共計</t>
    </r>
    <r>
      <rPr>
        <rFont val="Times New Roman"/>
        <color rgb="FF003366"/>
        <sz val="13.0"/>
      </rPr>
      <t>75,000</t>
    </r>
    <r>
      <rPr>
        <rFont val="標楷體"/>
        <color rgb="FF003366"/>
        <sz val="13.0"/>
      </rPr>
      <t xml:space="preserve">元。
</t>
    </r>
    <r>
      <rPr>
        <rFont val="Times New Roman"/>
        <color rgb="FF003366"/>
        <sz val="13.0"/>
      </rPr>
      <t>112/8</t>
    </r>
    <r>
      <rPr>
        <rFont val="標楷體"/>
        <color rgb="FF003366"/>
        <sz val="13.0"/>
      </rPr>
      <t>月污水人孔蓋汰換整修</t>
    </r>
    <r>
      <rPr>
        <rFont val="Times New Roman"/>
        <color rgb="FF003366"/>
        <sz val="13.0"/>
      </rPr>
      <t>2</t>
    </r>
    <r>
      <rPr>
        <rFont val="標楷體"/>
        <color rgb="FF003366"/>
        <sz val="13.0"/>
      </rPr>
      <t>組，共計</t>
    </r>
    <r>
      <rPr>
        <rFont val="Times New Roman"/>
        <color rgb="FF003366"/>
        <sz val="13.0"/>
      </rPr>
      <t>20,000</t>
    </r>
    <r>
      <rPr>
        <rFont val="標楷體"/>
        <color rgb="FF003366"/>
        <sz val="13.0"/>
      </rPr>
      <t xml:space="preserve">元。
</t>
    </r>
    <r>
      <rPr>
        <rFont val="Times New Roman"/>
        <color rgb="FF003366"/>
        <sz val="13.0"/>
      </rPr>
      <t>113/3</t>
    </r>
    <r>
      <rPr>
        <rFont val="標楷體"/>
        <color rgb="FF003366"/>
        <sz val="13.0"/>
      </rPr>
      <t>月新增紅外線監視器、讀卡機、車道指示燈</t>
    </r>
    <r>
      <rPr>
        <rFont val="Times New Roman"/>
        <color rgb="FF003366"/>
        <sz val="13.0"/>
      </rPr>
      <t>/</t>
    </r>
    <r>
      <rPr>
        <rFont val="標楷體"/>
        <color rgb="FF003366"/>
        <sz val="13.0"/>
      </rPr>
      <t>連動控制設備，共計</t>
    </r>
    <r>
      <rPr>
        <rFont val="Times New Roman"/>
        <color rgb="FF003366"/>
        <sz val="13.0"/>
      </rPr>
      <t>51,135</t>
    </r>
    <r>
      <rPr>
        <rFont val="標楷體"/>
        <color rgb="FF003366"/>
        <sz val="13.0"/>
      </rPr>
      <t xml:space="preserve">元。
</t>
    </r>
    <r>
      <rPr>
        <rFont val="Times New Roman"/>
        <color rgb="FF003366"/>
        <sz val="13.0"/>
      </rPr>
      <t>113/4</t>
    </r>
    <r>
      <rPr>
        <rFont val="標楷體"/>
        <color rgb="FF003366"/>
        <sz val="13.0"/>
      </rPr>
      <t>月頂樓電梯口</t>
    </r>
    <r>
      <rPr>
        <rFont val="Times New Roman"/>
        <color rgb="FF003366"/>
        <sz val="13.0"/>
      </rPr>
      <t>/B3</t>
    </r>
    <r>
      <rPr>
        <rFont val="標楷體"/>
        <color rgb="FF003366"/>
        <sz val="13.0"/>
      </rPr>
      <t>樓電梯口</t>
    </r>
    <r>
      <rPr>
        <rFont val="Times New Roman"/>
        <color rgb="FF003366"/>
        <sz val="13.0"/>
      </rPr>
      <t xml:space="preserve"> </t>
    </r>
    <r>
      <rPr>
        <rFont val="標楷體"/>
        <color rgb="FF003366"/>
        <sz val="13.0"/>
      </rPr>
      <t>周圍牆面石材固定施工，共計</t>
    </r>
    <r>
      <rPr>
        <rFont val="Times New Roman"/>
        <color rgb="FF003366"/>
        <sz val="13.0"/>
      </rPr>
      <t>10,000</t>
    </r>
    <r>
      <rPr>
        <rFont val="標楷體"/>
        <color rgb="FF003366"/>
        <sz val="13.0"/>
      </rPr>
      <t>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</si>
</sst>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);[Red]\(#,##0\)"/>
    <numFmt numFmtId="165" formatCode="#,##0_ "/>
    <numFmt numFmtId="166" formatCode="&quot;$&quot;#,##0_);[Red]\(&quot;$&quot;#,##0\)"/>
  </numFmts>
  <fonts count="19">
    <font>
      <sz val="12.0"/>
      <color rgb="FF000000"/>
      <name val="PMingLiu"/>
      <scheme val="minor"/>
    </font>
    <font>
      <sz val="28.0"/>
      <color rgb="FF000000"/>
      <name val="Times New Roman"/>
    </font>
    <font/>
    <font>
      <sz val="12.0"/>
      <color theme="1"/>
      <name val="Times New Roman"/>
    </font>
    <font>
      <sz val="13.0"/>
      <color rgb="FF000000"/>
      <name val="DFKai-SB"/>
    </font>
    <font>
      <sz val="13.0"/>
      <color theme="1"/>
      <name val="Times New Roman"/>
    </font>
    <font>
      <b/>
      <sz val="13.0"/>
      <color rgb="FF000000"/>
      <name val="DFKai-SB"/>
    </font>
    <font>
      <b/>
      <sz val="13.0"/>
      <color rgb="FF000000"/>
      <name val="Times New Roman"/>
    </font>
    <font>
      <b/>
      <sz val="13.0"/>
      <color theme="1"/>
      <name val="Times New Roman"/>
    </font>
    <font>
      <sz val="13.0"/>
      <color rgb="FF000000"/>
      <name val="Times New Roman"/>
    </font>
    <font>
      <sz val="13.0"/>
      <color theme="1"/>
      <name val="DFKai-SB"/>
    </font>
    <font>
      <b/>
      <sz val="13.0"/>
      <color theme="1"/>
      <name val="DFKai-SB"/>
    </font>
    <font>
      <sz val="14.0"/>
      <color theme="1"/>
      <name val="Times New Roman"/>
    </font>
    <font>
      <sz val="14.0"/>
      <color rgb="FF000000"/>
      <name val="Times New Roman"/>
    </font>
    <font>
      <b/>
      <sz val="12.0"/>
      <color theme="1"/>
      <name val="MingLiu"/>
    </font>
    <font>
      <b/>
      <sz val="14.0"/>
      <color theme="1"/>
      <name val="DFKai-SB"/>
    </font>
    <font>
      <b/>
      <sz val="12.0"/>
      <color theme="1"/>
      <name val="Times New Roman"/>
    </font>
    <font>
      <sz val="12.0"/>
      <color rgb="FF1F497D"/>
      <name val="Times New Roman"/>
    </font>
    <font>
      <sz val="13.0"/>
      <color rgb="FF003366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 style="thick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ck">
        <color rgb="FF000000"/>
      </left>
      <top style="double">
        <color rgb="FF000000"/>
      </top>
      <bottom style="thick">
        <color rgb="FF000000"/>
      </bottom>
    </border>
    <border>
      <right style="thin">
        <color rgb="FF000000"/>
      </right>
      <top style="double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4" fillId="2" fontId="4" numFmtId="0" xfId="0" applyAlignment="1" applyBorder="1" applyFont="1">
      <alignment horizontal="center" shrinkToFit="1" vertical="center" wrapText="0"/>
    </xf>
    <xf borderId="5" fillId="0" fontId="2" numFmtId="0" xfId="0" applyAlignment="1" applyBorder="1" applyFont="1">
      <alignment vertical="center"/>
    </xf>
    <xf borderId="6" fillId="2" fontId="5" numFmtId="49" xfId="0" applyAlignment="1" applyBorder="1" applyFont="1" applyNumberFormat="1">
      <alignment horizontal="center" shrinkToFit="1" vertical="center" wrapText="0"/>
    </xf>
    <xf borderId="7" fillId="2" fontId="6" numFmtId="49" xfId="0" applyAlignment="1" applyBorder="1" applyFont="1" applyNumberFormat="1">
      <alignment horizontal="center" shrinkToFit="1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5" numFmtId="0" xfId="0" applyAlignment="1" applyFont="1">
      <alignment shrinkToFit="0" vertical="center" wrapText="0"/>
    </xf>
    <xf borderId="8" fillId="2" fontId="7" numFmtId="0" xfId="0" applyAlignment="1" applyBorder="1" applyFont="1">
      <alignment horizontal="center" shrinkToFit="0" textRotation="255" vertical="center" wrapText="0"/>
    </xf>
    <xf borderId="9" fillId="2" fontId="8" numFmtId="164" xfId="0" applyAlignment="1" applyBorder="1" applyFont="1" applyNumberFormat="1">
      <alignment horizontal="right" shrinkToFit="1" vertical="center" wrapText="0"/>
    </xf>
    <xf borderId="9" fillId="2" fontId="8" numFmtId="164" xfId="0" applyAlignment="1" applyBorder="1" applyFont="1" applyNumberFormat="1">
      <alignment shrinkToFit="1" vertical="center" wrapText="0"/>
    </xf>
    <xf borderId="10" fillId="2" fontId="8" numFmtId="164" xfId="0" applyAlignment="1" applyBorder="1" applyFont="1" applyNumberFormat="1">
      <alignment shrinkToFit="1" vertical="center" wrapText="0"/>
    </xf>
    <xf borderId="0" fillId="0" fontId="8" numFmtId="164" xfId="0" applyAlignment="1" applyFont="1" applyNumberFormat="1">
      <alignment horizontal="center" shrinkToFit="0" vertical="center" wrapText="0"/>
    </xf>
    <xf borderId="0" fillId="0" fontId="8" numFmtId="164" xfId="0" applyAlignment="1" applyFont="1" applyNumberFormat="1">
      <alignment shrinkToFit="0" vertical="center" wrapText="0"/>
    </xf>
    <xf borderId="11" fillId="0" fontId="2" numFmtId="0" xfId="0" applyAlignment="1" applyBorder="1" applyFont="1">
      <alignment vertical="center"/>
    </xf>
    <xf borderId="9" fillId="2" fontId="5" numFmtId="0" xfId="0" applyAlignment="1" applyBorder="1" applyFont="1">
      <alignment shrinkToFit="1" vertical="center" wrapText="0"/>
    </xf>
    <xf borderId="9" fillId="2" fontId="5" numFmtId="164" xfId="0" applyAlignment="1" applyBorder="1" applyFont="1" applyNumberFormat="1">
      <alignment shrinkToFit="1" vertical="center" wrapText="0"/>
    </xf>
    <xf borderId="9" fillId="2" fontId="4" numFmtId="0" xfId="0" applyAlignment="1" applyBorder="1" applyFont="1">
      <alignment shrinkToFit="1" vertical="center" wrapText="0"/>
    </xf>
    <xf borderId="9" fillId="2" fontId="4" numFmtId="3" xfId="0" applyAlignment="1" applyBorder="1" applyFont="1" applyNumberFormat="1">
      <alignment shrinkToFit="1" vertical="center" wrapText="0"/>
    </xf>
    <xf borderId="10" fillId="2" fontId="8" numFmtId="165" xfId="0" applyAlignment="1" applyBorder="1" applyFont="1" applyNumberFormat="1">
      <alignment shrinkToFit="1" vertical="center" wrapText="0"/>
    </xf>
    <xf borderId="9" fillId="2" fontId="9" numFmtId="0" xfId="0" applyAlignment="1" applyBorder="1" applyFont="1">
      <alignment shrinkToFit="1" vertical="center" wrapText="0"/>
    </xf>
    <xf borderId="9" fillId="2" fontId="5" numFmtId="165" xfId="0" applyAlignment="1" applyBorder="1" applyFont="1" applyNumberFormat="1">
      <alignment shrinkToFit="1" vertical="center" wrapText="0"/>
    </xf>
    <xf borderId="12" fillId="2" fontId="10" numFmtId="0" xfId="0" applyAlignment="1" applyBorder="1" applyFont="1">
      <alignment shrinkToFit="1" vertical="center" wrapText="0"/>
    </xf>
    <xf borderId="12" fillId="2" fontId="5" numFmtId="165" xfId="0" applyAlignment="1" applyBorder="1" applyFont="1" applyNumberFormat="1">
      <alignment shrinkToFit="1" vertical="center" wrapText="0"/>
    </xf>
    <xf borderId="12" fillId="2" fontId="5" numFmtId="164" xfId="0" applyAlignment="1" applyBorder="1" applyFont="1" applyNumberFormat="1">
      <alignment shrinkToFit="1" vertical="center" wrapText="0"/>
    </xf>
    <xf borderId="13" fillId="2" fontId="8" numFmtId="165" xfId="0" applyAlignment="1" applyBorder="1" applyFont="1" applyNumberFormat="1">
      <alignment shrinkToFit="1" vertical="center" wrapText="0"/>
    </xf>
    <xf borderId="14" fillId="0" fontId="2" numFmtId="0" xfId="0" applyAlignment="1" applyBorder="1" applyFont="1">
      <alignment vertical="center"/>
    </xf>
    <xf borderId="15" fillId="3" fontId="11" numFmtId="0" xfId="0" applyAlignment="1" applyBorder="1" applyFill="1" applyFont="1">
      <alignment horizontal="center" shrinkToFit="1" vertical="center" wrapText="0"/>
    </xf>
    <xf borderId="15" fillId="3" fontId="8" numFmtId="165" xfId="0" applyAlignment="1" applyBorder="1" applyFont="1" applyNumberFormat="1">
      <alignment shrinkToFit="1" vertical="center" wrapText="0"/>
    </xf>
    <xf borderId="16" fillId="3" fontId="8" numFmtId="165" xfId="0" applyAlignment="1" applyBorder="1" applyFont="1" applyNumberFormat="1">
      <alignment shrinkToFit="1" vertical="center" wrapText="0"/>
    </xf>
    <xf borderId="0" fillId="0" fontId="3" numFmtId="164" xfId="0" applyAlignment="1" applyFont="1" applyNumberFormat="1">
      <alignment horizontal="center" shrinkToFit="0" vertical="center" wrapText="0"/>
    </xf>
    <xf borderId="0" fillId="0" fontId="3" numFmtId="165" xfId="0" applyAlignment="1" applyFont="1" applyNumberFormat="1">
      <alignment shrinkToFit="0" vertical="center" wrapText="0"/>
    </xf>
    <xf borderId="17" fillId="2" fontId="7" numFmtId="0" xfId="0" applyAlignment="1" applyBorder="1" applyFont="1">
      <alignment horizontal="center" shrinkToFit="0" textRotation="255" vertical="center" wrapText="0"/>
    </xf>
    <xf borderId="18" fillId="2" fontId="4" numFmtId="0" xfId="0" applyAlignment="1" applyBorder="1" applyFont="1">
      <alignment shrinkToFit="1" vertical="center" wrapText="0"/>
    </xf>
    <xf borderId="18" fillId="2" fontId="5" numFmtId="164" xfId="0" applyAlignment="1" applyBorder="1" applyFont="1" applyNumberFormat="1">
      <alignment shrinkToFit="1" vertical="center" wrapText="0"/>
    </xf>
    <xf borderId="19" fillId="2" fontId="8" numFmtId="164" xfId="0" applyAlignment="1" applyBorder="1" applyFont="1" applyNumberFormat="1">
      <alignment shrinkToFit="1" vertical="center" wrapText="0"/>
    </xf>
    <xf borderId="9" fillId="2" fontId="4" numFmtId="0" xfId="0" applyAlignment="1" applyBorder="1" applyFont="1">
      <alignment shrinkToFit="0" vertical="center" wrapText="0"/>
    </xf>
    <xf borderId="20" fillId="4" fontId="3" numFmtId="0" xfId="0" applyAlignment="1" applyBorder="1" applyFill="1" applyFont="1">
      <alignment horizontal="center" shrinkToFit="0" vertical="center" wrapText="0"/>
    </xf>
    <xf borderId="20" fillId="4" fontId="3" numFmtId="0" xfId="0" applyAlignment="1" applyBorder="1" applyFont="1">
      <alignment shrinkToFit="0" vertical="center" wrapText="0"/>
    </xf>
    <xf borderId="20" fillId="4" fontId="3" numFmtId="164" xfId="0" applyAlignment="1" applyBorder="1" applyFont="1" applyNumberFormat="1">
      <alignment shrinkToFit="0" vertical="center" wrapText="0"/>
    </xf>
    <xf borderId="9" fillId="2" fontId="10" numFmtId="0" xfId="0" applyAlignment="1" applyBorder="1" applyFont="1">
      <alignment shrinkToFit="1" vertical="center" wrapText="0"/>
    </xf>
    <xf borderId="12" fillId="2" fontId="5" numFmtId="0" xfId="0" applyAlignment="1" applyBorder="1" applyFont="1">
      <alignment shrinkToFit="1" vertical="center" wrapText="0"/>
    </xf>
    <xf borderId="13" fillId="2" fontId="8" numFmtId="164" xfId="0" applyAlignment="1" applyBorder="1" applyFont="1" applyNumberFormat="1">
      <alignment shrinkToFit="1" vertical="center" wrapText="0"/>
    </xf>
    <xf borderId="15" fillId="3" fontId="8" numFmtId="164" xfId="0" applyAlignment="1" applyBorder="1" applyFont="1" applyNumberFormat="1">
      <alignment shrinkToFit="1" vertical="center" wrapText="0"/>
    </xf>
    <xf borderId="16" fillId="3" fontId="8" numFmtId="164" xfId="0" applyAlignment="1" applyBorder="1" applyFont="1" applyNumberFormat="1">
      <alignment shrinkToFit="1" vertical="center" wrapText="0"/>
    </xf>
    <xf borderId="21" fillId="2" fontId="12" numFmtId="0" xfId="0" applyAlignment="1" applyBorder="1" applyFont="1">
      <alignment horizontal="center" shrinkToFit="1" vertical="center" wrapText="0"/>
    </xf>
    <xf borderId="22" fillId="0" fontId="2" numFmtId="0" xfId="0" applyAlignment="1" applyBorder="1" applyFont="1">
      <alignment vertical="center"/>
    </xf>
    <xf borderId="18" fillId="2" fontId="5" numFmtId="49" xfId="0" applyAlignment="1" applyBorder="1" applyFont="1" applyNumberFormat="1">
      <alignment horizontal="center" shrinkToFit="1" vertical="center" wrapText="0"/>
    </xf>
    <xf borderId="23" fillId="2" fontId="7" numFmtId="49" xfId="0" applyAlignment="1" applyBorder="1" applyFont="1" applyNumberFormat="1">
      <alignment horizontal="center" shrinkToFit="1" vertical="center" wrapText="0"/>
    </xf>
    <xf borderId="24" fillId="2" fontId="13" numFmtId="0" xfId="0" applyAlignment="1" applyBorder="1" applyFont="1">
      <alignment horizontal="center" shrinkToFit="1" vertical="center" wrapText="0"/>
    </xf>
    <xf borderId="25" fillId="0" fontId="2" numFmtId="0" xfId="0" applyAlignment="1" applyBorder="1" applyFont="1">
      <alignment vertical="center"/>
    </xf>
    <xf borderId="9" fillId="2" fontId="5" numFmtId="165" xfId="0" applyAlignment="1" applyBorder="1" applyFont="1" applyNumberFormat="1">
      <alignment horizontal="right" shrinkToFit="0" vertical="center" wrapText="0"/>
    </xf>
    <xf borderId="26" fillId="0" fontId="2" numFmtId="0" xfId="0" applyAlignment="1" applyBorder="1" applyFont="1">
      <alignment vertical="center"/>
    </xf>
    <xf borderId="0" fillId="0" fontId="3" numFmtId="165" xfId="0" applyAlignment="1" applyFont="1" applyNumberFormat="1">
      <alignment horizontal="center" shrinkToFit="0" vertical="center" wrapText="0"/>
    </xf>
    <xf borderId="24" fillId="2" fontId="12" numFmtId="0" xfId="0" applyAlignment="1" applyBorder="1" applyFont="1">
      <alignment horizontal="center" shrinkToFit="1" vertical="center" wrapText="0"/>
    </xf>
    <xf borderId="27" fillId="2" fontId="12" numFmtId="0" xfId="0" applyAlignment="1" applyBorder="1" applyFont="1">
      <alignment horizontal="center" shrinkToFit="1" vertical="center" wrapText="0"/>
    </xf>
    <xf borderId="28" fillId="0" fontId="2" numFmtId="0" xfId="0" applyAlignment="1" applyBorder="1" applyFont="1">
      <alignment vertical="center"/>
    </xf>
    <xf borderId="12" fillId="2" fontId="5" numFmtId="165" xfId="0" applyAlignment="1" applyBorder="1" applyFont="1" applyNumberFormat="1">
      <alignment horizontal="right" shrinkToFit="0" vertical="center" wrapText="0"/>
    </xf>
    <xf borderId="20" fillId="5" fontId="14" numFmtId="0" xfId="0" applyAlignment="1" applyBorder="1" applyFill="1" applyFont="1">
      <alignment horizontal="center" shrinkToFit="0" vertical="center" wrapText="0"/>
    </xf>
    <xf borderId="29" fillId="3" fontId="15" numFmtId="0" xfId="0" applyAlignment="1" applyBorder="1" applyFont="1">
      <alignment horizontal="center" shrinkToFit="0" vertical="center" wrapText="0"/>
    </xf>
    <xf borderId="30" fillId="0" fontId="2" numFmtId="0" xfId="0" applyAlignment="1" applyBorder="1" applyFont="1">
      <alignment vertical="center"/>
    </xf>
    <xf borderId="31" fillId="3" fontId="8" numFmtId="165" xfId="0" applyAlignment="1" applyBorder="1" applyFont="1" applyNumberFormat="1">
      <alignment horizontal="right" shrinkToFit="1" vertical="center" wrapText="0"/>
    </xf>
    <xf borderId="32" fillId="0" fontId="2" numFmtId="0" xfId="0" applyAlignment="1" applyBorder="1" applyFont="1">
      <alignment vertical="center"/>
    </xf>
    <xf borderId="20" fillId="5" fontId="16" numFmtId="166" xfId="0" applyAlignment="1" applyBorder="1" applyFont="1" applyNumberFormat="1">
      <alignment horizontal="center" shrinkToFit="0" vertical="center" wrapText="0"/>
    </xf>
    <xf borderId="20" fillId="2" fontId="17" numFmtId="0" xfId="0" applyAlignment="1" applyBorder="1" applyFont="1">
      <alignment horizontal="right" shrinkToFit="0" vertical="center" wrapText="0"/>
    </xf>
    <xf borderId="1" fillId="2" fontId="18" numFmtId="0" xfId="0" applyAlignment="1" applyBorder="1" applyFont="1">
      <alignment horizontal="left" shrinkToFit="0" vertical="center" wrapText="1"/>
    </xf>
    <xf borderId="20" fillId="2" fontId="12" numFmtId="0" xfId="0" applyAlignment="1" applyBorder="1" applyFont="1">
      <alignment shrinkToFit="0" vertical="center" wrapText="0"/>
    </xf>
    <xf borderId="20" fillId="2" fontId="5" numFmtId="0" xfId="0" applyAlignment="1" applyBorder="1" applyFont="1">
      <alignment shrinkToFit="0" vertical="center" wrapText="0"/>
    </xf>
    <xf borderId="20" fillId="2" fontId="8" numFmtId="0" xfId="0" applyAlignment="1" applyBorder="1" applyFont="1">
      <alignment shrinkToFit="0" vertical="center" wrapText="0"/>
    </xf>
    <xf borderId="20" fillId="2" fontId="5" numFmtId="164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47625</xdr:colOff>
      <xdr:row>38</xdr:row>
      <xdr:rowOff>76200</xdr:rowOff>
    </xdr:from>
    <xdr:ext cx="1247775" cy="38100"/>
    <xdr:grpSp>
      <xdr:nvGrpSpPr>
        <xdr:cNvPr id="2" name="Shape 2"/>
        <xdr:cNvGrpSpPr/>
      </xdr:nvGrpSpPr>
      <xdr:grpSpPr>
        <a:xfrm>
          <a:off x="4722113" y="3780000"/>
          <a:ext cx="1247775" cy="0"/>
          <a:chOff x="4722113" y="3780000"/>
          <a:chExt cx="1247775" cy="0"/>
        </a:xfrm>
      </xdr:grpSpPr>
      <xdr:cxnSp>
        <xdr:nvCxnSpPr>
          <xdr:cNvPr id="3" name="Shape 3"/>
          <xdr:cNvCxnSpPr/>
        </xdr:nvCxnSpPr>
        <xdr:spPr>
          <a:xfrm>
            <a:off x="4722113" y="3780000"/>
            <a:ext cx="1247775" cy="0"/>
          </a:xfrm>
          <a:prstGeom prst="straightConnector1">
            <a:avLst/>
          </a:prstGeom>
          <a:noFill/>
          <a:ln cap="flat" cmpd="sng" w="2540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4.78"/>
    <col customWidth="1" min="2" max="2" width="40.78"/>
    <col customWidth="1" min="3" max="14" width="11.78"/>
    <col customWidth="1" min="15" max="15" width="15.78"/>
    <col customWidth="1" min="16" max="16" width="14.11"/>
    <col customWidth="1" min="17" max="17" width="16.11"/>
    <col customWidth="1" min="18" max="26" width="8.0"/>
  </cols>
  <sheetData>
    <row r="1" ht="4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6" t="s">
        <v>1</v>
      </c>
      <c r="B2" s="7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10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9.5" customHeight="1">
      <c r="A3" s="12" t="s">
        <v>15</v>
      </c>
      <c r="B3" s="13" t="s">
        <v>16</v>
      </c>
      <c r="C3" s="14">
        <v>707098.0</v>
      </c>
      <c r="D3" s="14">
        <f t="shared" ref="D3:N3" si="1">C37</f>
        <v>605268</v>
      </c>
      <c r="E3" s="14">
        <f t="shared" si="1"/>
        <v>920121</v>
      </c>
      <c r="F3" s="14">
        <f t="shared" si="1"/>
        <v>730003</v>
      </c>
      <c r="G3" s="14">
        <f t="shared" si="1"/>
        <v>573410</v>
      </c>
      <c r="H3" s="14">
        <f t="shared" si="1"/>
        <v>867780</v>
      </c>
      <c r="I3" s="14">
        <f t="shared" si="1"/>
        <v>757749</v>
      </c>
      <c r="J3" s="14">
        <f t="shared" si="1"/>
        <v>639071</v>
      </c>
      <c r="K3" s="14">
        <f t="shared" si="1"/>
        <v>955232</v>
      </c>
      <c r="L3" s="14">
        <f t="shared" si="1"/>
        <v>847452</v>
      </c>
      <c r="M3" s="14">
        <f t="shared" si="1"/>
        <v>737989</v>
      </c>
      <c r="N3" s="14">
        <f t="shared" si="1"/>
        <v>1002184</v>
      </c>
      <c r="O3" s="15"/>
      <c r="P3" s="16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9.5" customHeight="1">
      <c r="A4" s="18"/>
      <c r="B4" s="19" t="s">
        <v>17</v>
      </c>
      <c r="C4" s="20"/>
      <c r="D4" s="20">
        <v>404440.0</v>
      </c>
      <c r="E4" s="20"/>
      <c r="F4" s="20"/>
      <c r="G4" s="20">
        <v>404440.0</v>
      </c>
      <c r="H4" s="20"/>
      <c r="I4" s="20"/>
      <c r="J4" s="20">
        <v>404440.0</v>
      </c>
      <c r="K4" s="20"/>
      <c r="L4" s="20"/>
      <c r="M4" s="20">
        <v>404440.0</v>
      </c>
      <c r="N4" s="20"/>
      <c r="O4" s="15">
        <f t="shared" ref="O4:O35" si="2">SUM(C4:N4)</f>
        <v>1617760</v>
      </c>
      <c r="P4" s="4"/>
      <c r="Q4" s="5"/>
      <c r="R4" s="5"/>
      <c r="S4" s="5"/>
      <c r="T4" s="5"/>
      <c r="U4" s="5"/>
      <c r="V4" s="5"/>
      <c r="W4" s="5"/>
      <c r="X4" s="5"/>
      <c r="Y4" s="5"/>
      <c r="Z4" s="5"/>
    </row>
    <row r="5" ht="19.5" customHeight="1">
      <c r="A5" s="18"/>
      <c r="B5" s="21" t="s">
        <v>18</v>
      </c>
      <c r="C5" s="20"/>
      <c r="D5" s="20">
        <v>21600.0</v>
      </c>
      <c r="E5" s="20"/>
      <c r="F5" s="20"/>
      <c r="G5" s="20">
        <v>21600.0</v>
      </c>
      <c r="H5" s="20"/>
      <c r="I5" s="20"/>
      <c r="J5" s="20">
        <v>21600.0</v>
      </c>
      <c r="K5" s="20"/>
      <c r="L5" s="20"/>
      <c r="M5" s="20">
        <v>21600.0</v>
      </c>
      <c r="N5" s="20"/>
      <c r="O5" s="15">
        <f t="shared" si="2"/>
        <v>86400</v>
      </c>
      <c r="P5" s="4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18"/>
      <c r="B6" s="22" t="s">
        <v>19</v>
      </c>
      <c r="C6" s="20"/>
      <c r="D6" s="20">
        <v>2100.0</v>
      </c>
      <c r="E6" s="20"/>
      <c r="F6" s="20"/>
      <c r="G6" s="20">
        <v>2100.0</v>
      </c>
      <c r="H6" s="20"/>
      <c r="I6" s="20"/>
      <c r="J6" s="20">
        <v>2100.0</v>
      </c>
      <c r="K6" s="20"/>
      <c r="L6" s="20"/>
      <c r="M6" s="20">
        <v>2100.0</v>
      </c>
      <c r="N6" s="20"/>
      <c r="O6" s="23">
        <f t="shared" si="2"/>
        <v>8400</v>
      </c>
      <c r="P6" s="4"/>
      <c r="Q6" s="5"/>
      <c r="R6" s="5"/>
      <c r="S6" s="5"/>
      <c r="T6" s="5"/>
      <c r="U6" s="5"/>
      <c r="V6" s="5"/>
      <c r="W6" s="5"/>
      <c r="X6" s="5"/>
      <c r="Y6" s="5"/>
      <c r="Z6" s="5"/>
    </row>
    <row r="7" ht="19.5" customHeight="1">
      <c r="A7" s="18"/>
      <c r="B7" s="19" t="s">
        <v>20</v>
      </c>
      <c r="C7" s="20"/>
      <c r="D7" s="20">
        <v>1560.0</v>
      </c>
      <c r="E7" s="20"/>
      <c r="F7" s="20"/>
      <c r="G7" s="20"/>
      <c r="H7" s="20"/>
      <c r="I7" s="20"/>
      <c r="J7" s="20">
        <v>2063.0</v>
      </c>
      <c r="K7" s="20"/>
      <c r="L7" s="20"/>
      <c r="M7" s="20"/>
      <c r="N7" s="20"/>
      <c r="O7" s="15">
        <f t="shared" si="2"/>
        <v>3623</v>
      </c>
      <c r="P7" s="4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18"/>
      <c r="B8" s="24" t="s">
        <v>21</v>
      </c>
      <c r="C8" s="20">
        <v>800.0</v>
      </c>
      <c r="D8" s="20">
        <v>1600.0</v>
      </c>
      <c r="E8" s="20"/>
      <c r="F8" s="20">
        <v>1600.0</v>
      </c>
      <c r="G8" s="20">
        <v>800.0</v>
      </c>
      <c r="H8" s="20"/>
      <c r="I8" s="20">
        <v>800.0</v>
      </c>
      <c r="J8" s="20">
        <v>1600.0</v>
      </c>
      <c r="K8" s="20">
        <v>800.0</v>
      </c>
      <c r="L8" s="20"/>
      <c r="M8" s="20">
        <v>1725.0</v>
      </c>
      <c r="N8" s="20">
        <v>863.0</v>
      </c>
      <c r="O8" s="15">
        <f t="shared" si="2"/>
        <v>10588</v>
      </c>
      <c r="P8" s="4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8"/>
      <c r="B9" s="21" t="s">
        <v>22</v>
      </c>
      <c r="C9" s="20"/>
      <c r="D9" s="20"/>
      <c r="E9" s="20"/>
      <c r="F9" s="20">
        <v>300.0</v>
      </c>
      <c r="G9" s="20"/>
      <c r="H9" s="20"/>
      <c r="I9" s="20"/>
      <c r="J9" s="20">
        <v>300.0</v>
      </c>
      <c r="K9" s="20"/>
      <c r="L9" s="20"/>
      <c r="M9" s="20"/>
      <c r="N9" s="20"/>
      <c r="O9" s="15">
        <f t="shared" si="2"/>
        <v>600</v>
      </c>
      <c r="P9" s="4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hidden="1" customHeight="1">
      <c r="A10" s="18"/>
      <c r="B10" s="19" t="s">
        <v>23</v>
      </c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5">
        <f t="shared" si="2"/>
        <v>0</v>
      </c>
      <c r="P10" s="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hidden="1" customHeight="1">
      <c r="A11" s="18"/>
      <c r="B11" s="19"/>
      <c r="C11" s="25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5">
        <f t="shared" si="2"/>
        <v>0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hidden="1" customHeight="1">
      <c r="A12" s="18"/>
      <c r="B12" s="24" t="s">
        <v>24</v>
      </c>
      <c r="C12" s="25"/>
      <c r="D12" s="20"/>
      <c r="E12" s="20"/>
      <c r="F12" s="20"/>
      <c r="G12" s="20"/>
      <c r="H12" s="20"/>
      <c r="I12" s="20"/>
      <c r="J12" s="25"/>
      <c r="K12" s="20"/>
      <c r="L12" s="20"/>
      <c r="M12" s="20"/>
      <c r="N12" s="20"/>
      <c r="O12" s="15">
        <f t="shared" si="2"/>
        <v>0</v>
      </c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hidden="1" customHeight="1">
      <c r="A13" s="18"/>
      <c r="B13" s="26" t="s">
        <v>25</v>
      </c>
      <c r="C13" s="27"/>
      <c r="D13" s="28"/>
      <c r="E13" s="28"/>
      <c r="F13" s="28"/>
      <c r="G13" s="28"/>
      <c r="H13" s="28"/>
      <c r="I13" s="28"/>
      <c r="J13" s="27"/>
      <c r="K13" s="28"/>
      <c r="L13" s="28"/>
      <c r="M13" s="28"/>
      <c r="N13" s="28"/>
      <c r="O13" s="29">
        <f t="shared" si="2"/>
        <v>0</v>
      </c>
      <c r="P13" s="4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75" customHeight="1">
      <c r="A14" s="30"/>
      <c r="B14" s="31" t="s">
        <v>26</v>
      </c>
      <c r="C14" s="32">
        <f t="shared" ref="C14:K14" si="3">SUM(C4:C12)</f>
        <v>800</v>
      </c>
      <c r="D14" s="32">
        <f t="shared" si="3"/>
        <v>431300</v>
      </c>
      <c r="E14" s="32">
        <f t="shared" si="3"/>
        <v>0</v>
      </c>
      <c r="F14" s="32">
        <f t="shared" si="3"/>
        <v>1900</v>
      </c>
      <c r="G14" s="32">
        <f t="shared" si="3"/>
        <v>428940</v>
      </c>
      <c r="H14" s="32">
        <f t="shared" si="3"/>
        <v>0</v>
      </c>
      <c r="I14" s="32">
        <f t="shared" si="3"/>
        <v>800</v>
      </c>
      <c r="J14" s="32">
        <f t="shared" si="3"/>
        <v>432103</v>
      </c>
      <c r="K14" s="32">
        <f t="shared" si="3"/>
        <v>800</v>
      </c>
      <c r="L14" s="32">
        <f>SUM(L4:L13)</f>
        <v>0</v>
      </c>
      <c r="M14" s="32">
        <f t="shared" ref="M14:N14" si="4">SUM(M4:M12)</f>
        <v>429865</v>
      </c>
      <c r="N14" s="32">
        <f t="shared" si="4"/>
        <v>863</v>
      </c>
      <c r="O14" s="33">
        <f t="shared" si="2"/>
        <v>1727371</v>
      </c>
      <c r="P14" s="34"/>
      <c r="Q14" s="3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36" t="s">
        <v>27</v>
      </c>
      <c r="B15" s="37" t="s">
        <v>28</v>
      </c>
      <c r="C15" s="38">
        <v>52500.0</v>
      </c>
      <c r="D15" s="38">
        <v>52500.0</v>
      </c>
      <c r="E15" s="38">
        <v>52500.0</v>
      </c>
      <c r="F15" s="38">
        <v>52500.0</v>
      </c>
      <c r="G15" s="38">
        <v>52500.0</v>
      </c>
      <c r="H15" s="38">
        <v>55650.0</v>
      </c>
      <c r="I15" s="38">
        <v>55650.0</v>
      </c>
      <c r="J15" s="38">
        <v>55650.0</v>
      </c>
      <c r="K15" s="38">
        <v>55650.0</v>
      </c>
      <c r="L15" s="38">
        <v>55650.0</v>
      </c>
      <c r="M15" s="38">
        <v>55650.0</v>
      </c>
      <c r="N15" s="38">
        <v>55650.0</v>
      </c>
      <c r="O15" s="39">
        <f t="shared" si="2"/>
        <v>652050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18"/>
      <c r="B16" s="21" t="s">
        <v>29</v>
      </c>
      <c r="C16" s="20">
        <v>1500.0</v>
      </c>
      <c r="D16" s="20">
        <v>1500.0</v>
      </c>
      <c r="E16" s="20">
        <v>1500.0</v>
      </c>
      <c r="F16" s="20">
        <v>1500.0</v>
      </c>
      <c r="G16" s="20">
        <v>1500.0</v>
      </c>
      <c r="H16" s="20">
        <v>1500.0</v>
      </c>
      <c r="I16" s="20">
        <v>1500.0</v>
      </c>
      <c r="J16" s="20">
        <v>1500.0</v>
      </c>
      <c r="K16" s="20">
        <v>1500.0</v>
      </c>
      <c r="L16" s="20">
        <v>1500.0</v>
      </c>
      <c r="M16" s="20">
        <v>1500.0</v>
      </c>
      <c r="N16" s="20">
        <v>1500.0</v>
      </c>
      <c r="O16" s="15">
        <f t="shared" si="2"/>
        <v>18000</v>
      </c>
      <c r="P16" s="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18"/>
      <c r="B17" s="21" t="s">
        <v>30</v>
      </c>
      <c r="C17" s="20">
        <v>3000.0</v>
      </c>
      <c r="D17" s="20">
        <v>3000.0</v>
      </c>
      <c r="E17" s="20">
        <v>3000.0</v>
      </c>
      <c r="F17" s="20">
        <v>3000.0</v>
      </c>
      <c r="G17" s="20">
        <v>3000.0</v>
      </c>
      <c r="H17" s="20">
        <v>3000.0</v>
      </c>
      <c r="I17" s="20">
        <v>3000.0</v>
      </c>
      <c r="J17" s="20">
        <v>3000.0</v>
      </c>
      <c r="K17" s="20">
        <v>3000.0</v>
      </c>
      <c r="L17" s="20">
        <v>3000.0</v>
      </c>
      <c r="M17" s="20">
        <v>3000.0</v>
      </c>
      <c r="N17" s="20">
        <v>3000.0</v>
      </c>
      <c r="O17" s="15">
        <f t="shared" si="2"/>
        <v>36000</v>
      </c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18"/>
      <c r="B18" s="21" t="s">
        <v>31</v>
      </c>
      <c r="C18" s="20">
        <v>2000.0</v>
      </c>
      <c r="D18" s="20">
        <v>2000.0</v>
      </c>
      <c r="E18" s="20">
        <v>2000.0</v>
      </c>
      <c r="F18" s="20">
        <v>2000.0</v>
      </c>
      <c r="G18" s="20">
        <v>2000.0</v>
      </c>
      <c r="H18" s="20">
        <v>2000.0</v>
      </c>
      <c r="I18" s="20">
        <v>2000.0</v>
      </c>
      <c r="J18" s="20">
        <v>2000.0</v>
      </c>
      <c r="K18" s="20">
        <v>2000.0</v>
      </c>
      <c r="L18" s="20">
        <v>2000.0</v>
      </c>
      <c r="M18" s="20">
        <v>2000.0</v>
      </c>
      <c r="N18" s="20">
        <v>2000.0</v>
      </c>
      <c r="O18" s="15">
        <f t="shared" si="2"/>
        <v>24000</v>
      </c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18"/>
      <c r="B19" s="21" t="s">
        <v>32</v>
      </c>
      <c r="C19" s="20">
        <v>15750.0</v>
      </c>
      <c r="D19" s="20">
        <v>15750.0</v>
      </c>
      <c r="E19" s="20">
        <v>15750.0</v>
      </c>
      <c r="F19" s="20">
        <v>15750.0</v>
      </c>
      <c r="G19" s="20">
        <v>15750.0</v>
      </c>
      <c r="H19" s="20">
        <v>15750.0</v>
      </c>
      <c r="I19" s="20">
        <v>15750.0</v>
      </c>
      <c r="J19" s="20">
        <v>15750.0</v>
      </c>
      <c r="K19" s="20">
        <v>15750.0</v>
      </c>
      <c r="L19" s="20">
        <v>15750.0</v>
      </c>
      <c r="M19" s="20">
        <v>15750.0</v>
      </c>
      <c r="N19" s="20">
        <v>15750.0</v>
      </c>
      <c r="O19" s="15">
        <f t="shared" si="2"/>
        <v>189000</v>
      </c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18"/>
      <c r="B20" s="21" t="s">
        <v>33</v>
      </c>
      <c r="C20" s="20">
        <v>6200.0</v>
      </c>
      <c r="D20" s="20">
        <v>6200.0</v>
      </c>
      <c r="E20" s="20">
        <v>6200.0</v>
      </c>
      <c r="F20" s="20">
        <v>6200.0</v>
      </c>
      <c r="G20" s="20">
        <v>6200.0</v>
      </c>
      <c r="H20" s="20">
        <v>6200.0</v>
      </c>
      <c r="I20" s="20">
        <v>6200.0</v>
      </c>
      <c r="J20" s="20">
        <v>6200.0</v>
      </c>
      <c r="K20" s="20">
        <v>6200.0</v>
      </c>
      <c r="L20" s="20">
        <v>6200.0</v>
      </c>
      <c r="M20" s="20">
        <v>6200.0</v>
      </c>
      <c r="N20" s="20">
        <v>6200.0</v>
      </c>
      <c r="O20" s="15">
        <f t="shared" si="2"/>
        <v>74400</v>
      </c>
      <c r="P20" s="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18"/>
      <c r="B21" s="40" t="s">
        <v>34</v>
      </c>
      <c r="C21" s="20">
        <v>4000.0</v>
      </c>
      <c r="D21" s="20">
        <v>4000.0</v>
      </c>
      <c r="E21" s="20">
        <v>4000.0</v>
      </c>
      <c r="F21" s="20">
        <v>4000.0</v>
      </c>
      <c r="G21" s="20">
        <v>4000.0</v>
      </c>
      <c r="H21" s="20">
        <v>4000.0</v>
      </c>
      <c r="I21" s="20">
        <v>4000.0</v>
      </c>
      <c r="J21" s="20">
        <v>4000.0</v>
      </c>
      <c r="K21" s="20">
        <v>4000.0</v>
      </c>
      <c r="L21" s="20">
        <v>4000.0</v>
      </c>
      <c r="M21" s="20">
        <v>4000.0</v>
      </c>
      <c r="N21" s="20">
        <v>4000.0</v>
      </c>
      <c r="O21" s="15">
        <f t="shared" si="2"/>
        <v>48000</v>
      </c>
      <c r="P21" s="41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9.5" customHeight="1">
      <c r="A22" s="18"/>
      <c r="B22" s="40" t="s">
        <v>35</v>
      </c>
      <c r="C22" s="20">
        <v>9000.0</v>
      </c>
      <c r="D22" s="20">
        <v>9000.0</v>
      </c>
      <c r="E22" s="20">
        <v>15500.0</v>
      </c>
      <c r="F22" s="20">
        <v>15500.0</v>
      </c>
      <c r="G22" s="20">
        <v>15500.0</v>
      </c>
      <c r="H22" s="20">
        <v>15500.0</v>
      </c>
      <c r="I22" s="20">
        <v>15500.0</v>
      </c>
      <c r="J22" s="20">
        <v>15500.0</v>
      </c>
      <c r="K22" s="20">
        <v>15500.0</v>
      </c>
      <c r="L22" s="20">
        <v>15500.0</v>
      </c>
      <c r="M22" s="20">
        <v>15500.0</v>
      </c>
      <c r="N22" s="20">
        <v>15500.0</v>
      </c>
      <c r="O22" s="15">
        <f t="shared" si="2"/>
        <v>173000</v>
      </c>
      <c r="P22" s="41"/>
      <c r="Q22" s="43"/>
      <c r="R22" s="42"/>
      <c r="S22" s="42"/>
      <c r="T22" s="42"/>
      <c r="U22" s="42"/>
      <c r="V22" s="42"/>
      <c r="W22" s="42"/>
      <c r="X22" s="42"/>
      <c r="Y22" s="42"/>
      <c r="Z22" s="42"/>
    </row>
    <row r="23" ht="19.5" customHeight="1">
      <c r="A23" s="18"/>
      <c r="B23" s="21" t="s">
        <v>36</v>
      </c>
      <c r="C23" s="20">
        <v>5180.0</v>
      </c>
      <c r="D23" s="20">
        <v>2287.0</v>
      </c>
      <c r="E23" s="20">
        <v>6793.0</v>
      </c>
      <c r="F23" s="20">
        <v>2648.0</v>
      </c>
      <c r="G23" s="20">
        <v>6598.0</v>
      </c>
      <c r="H23" s="20">
        <v>6273.0</v>
      </c>
      <c r="I23" s="20">
        <v>6103.0</v>
      </c>
      <c r="J23" s="20">
        <v>2382.0</v>
      </c>
      <c r="K23" s="20">
        <v>2932.0</v>
      </c>
      <c r="L23" s="20">
        <v>5363.0</v>
      </c>
      <c r="M23" s="20">
        <v>2204.0</v>
      </c>
      <c r="N23" s="20">
        <v>3496.0</v>
      </c>
      <c r="O23" s="15">
        <f t="shared" si="2"/>
        <v>52259</v>
      </c>
      <c r="P23" s="41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9.5" customHeight="1">
      <c r="A24" s="18"/>
      <c r="B24" s="44" t="s">
        <v>37</v>
      </c>
      <c r="C24" s="20"/>
      <c r="D24" s="20">
        <v>210.0</v>
      </c>
      <c r="E24" s="20">
        <v>6615.0</v>
      </c>
      <c r="F24" s="20">
        <v>9870.0</v>
      </c>
      <c r="G24" s="20">
        <v>26242.0</v>
      </c>
      <c r="H24" s="20">
        <v>158.0</v>
      </c>
      <c r="I24" s="20">
        <v>735.0</v>
      </c>
      <c r="J24" s="20">
        <v>1050.0</v>
      </c>
      <c r="K24" s="20">
        <v>2048.0</v>
      </c>
      <c r="L24" s="20">
        <v>500.0</v>
      </c>
      <c r="M24" s="20"/>
      <c r="N24" s="20">
        <v>210.0</v>
      </c>
      <c r="O24" s="15">
        <f t="shared" si="2"/>
        <v>47638</v>
      </c>
      <c r="P24" s="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18"/>
      <c r="B25" s="21" t="s">
        <v>38</v>
      </c>
      <c r="C25" s="20"/>
      <c r="D25" s="20">
        <v>20000.0</v>
      </c>
      <c r="E25" s="20">
        <v>75000.0</v>
      </c>
      <c r="F25" s="20">
        <v>20000.0</v>
      </c>
      <c r="G25" s="20"/>
      <c r="H25" s="20"/>
      <c r="I25" s="20"/>
      <c r="J25" s="20"/>
      <c r="K25" s="20"/>
      <c r="L25" s="20"/>
      <c r="M25" s="20">
        <v>51135.0</v>
      </c>
      <c r="N25" s="20">
        <v>10000.0</v>
      </c>
      <c r="O25" s="15">
        <f t="shared" si="2"/>
        <v>176135</v>
      </c>
      <c r="P25" s="4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9.5" customHeight="1">
      <c r="A26" s="18"/>
      <c r="B26" s="21" t="s">
        <v>39</v>
      </c>
      <c r="C26" s="20"/>
      <c r="D26" s="20"/>
      <c r="E26" s="20">
        <v>1260.0</v>
      </c>
      <c r="F26" s="20">
        <v>12000.0</v>
      </c>
      <c r="G26" s="20"/>
      <c r="H26" s="20"/>
      <c r="I26" s="20"/>
      <c r="J26" s="20">
        <v>1260.0</v>
      </c>
      <c r="K26" s="20"/>
      <c r="L26" s="20"/>
      <c r="M26" s="20"/>
      <c r="N26" s="20"/>
      <c r="O26" s="15">
        <f t="shared" si="2"/>
        <v>14520</v>
      </c>
      <c r="P26" s="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9.5" customHeight="1">
      <c r="A27" s="18"/>
      <c r="B27" s="21" t="s">
        <v>40</v>
      </c>
      <c r="C27" s="20"/>
      <c r="D27" s="20"/>
      <c r="E27" s="20"/>
      <c r="F27" s="20">
        <v>4600.0</v>
      </c>
      <c r="G27" s="20"/>
      <c r="H27" s="20"/>
      <c r="I27" s="20"/>
      <c r="J27" s="20"/>
      <c r="K27" s="20"/>
      <c r="L27" s="20"/>
      <c r="M27" s="20"/>
      <c r="N27" s="20"/>
      <c r="O27" s="15">
        <f t="shared" si="2"/>
        <v>4600</v>
      </c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18"/>
      <c r="B28" s="21" t="s">
        <v>41</v>
      </c>
      <c r="C28" s="20"/>
      <c r="D28" s="20"/>
      <c r="E28" s="20"/>
      <c r="F28" s="20">
        <v>2775.0</v>
      </c>
      <c r="G28" s="20">
        <v>1280.0</v>
      </c>
      <c r="H28" s="20"/>
      <c r="I28" s="20">
        <v>540.0</v>
      </c>
      <c r="J28" s="20"/>
      <c r="K28" s="20"/>
      <c r="L28" s="20"/>
      <c r="M28" s="20"/>
      <c r="N28" s="20"/>
      <c r="O28" s="15">
        <f t="shared" si="2"/>
        <v>4595</v>
      </c>
      <c r="P28" s="4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hidden="1" customHeight="1">
      <c r="A29" s="18"/>
      <c r="B29" s="21" t="s">
        <v>42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5">
        <f t="shared" si="2"/>
        <v>0</v>
      </c>
      <c r="P29" s="4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hidden="1" customHeight="1">
      <c r="A30" s="18"/>
      <c r="B30" s="24" t="s">
        <v>43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5">
        <f t="shared" si="2"/>
        <v>0</v>
      </c>
      <c r="P30" s="4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18"/>
      <c r="B31" s="24" t="s">
        <v>44</v>
      </c>
      <c r="C31" s="20">
        <v>3500.0</v>
      </c>
      <c r="D31" s="20"/>
      <c r="E31" s="20"/>
      <c r="F31" s="20">
        <v>6150.0</v>
      </c>
      <c r="G31" s="20"/>
      <c r="H31" s="20"/>
      <c r="I31" s="20">
        <v>8500.0</v>
      </c>
      <c r="J31" s="20">
        <v>7650.0</v>
      </c>
      <c r="K31" s="20"/>
      <c r="L31" s="20"/>
      <c r="M31" s="20"/>
      <c r="N31" s="20"/>
      <c r="O31" s="15">
        <f t="shared" si="2"/>
        <v>25800</v>
      </c>
      <c r="P31" s="4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18"/>
      <c r="B32" s="19" t="s">
        <v>45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>
        <v>8731.0</v>
      </c>
      <c r="N32" s="20"/>
      <c r="O32" s="15">
        <f t="shared" si="2"/>
        <v>8731</v>
      </c>
      <c r="P32" s="4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hidden="1" customHeight="1">
      <c r="A33" s="18"/>
      <c r="B33" s="19" t="s">
        <v>46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5">
        <f t="shared" si="2"/>
        <v>0</v>
      </c>
      <c r="P33" s="4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hidden="1" customHeight="1">
      <c r="A34" s="18"/>
      <c r="B34" s="45" t="s">
        <v>47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46">
        <f t="shared" si="2"/>
        <v>0</v>
      </c>
      <c r="P34" s="4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75" customHeight="1">
      <c r="A35" s="30"/>
      <c r="B35" s="31" t="s">
        <v>48</v>
      </c>
      <c r="C35" s="47">
        <f t="shared" ref="C35:N35" si="5">SUM(C15:C34)</f>
        <v>102630</v>
      </c>
      <c r="D35" s="47">
        <f t="shared" si="5"/>
        <v>116447</v>
      </c>
      <c r="E35" s="47">
        <f t="shared" si="5"/>
        <v>190118</v>
      </c>
      <c r="F35" s="47">
        <f t="shared" si="5"/>
        <v>158493</v>
      </c>
      <c r="G35" s="47">
        <f t="shared" si="5"/>
        <v>134570</v>
      </c>
      <c r="H35" s="47">
        <f t="shared" si="5"/>
        <v>110031</v>
      </c>
      <c r="I35" s="47">
        <f t="shared" si="5"/>
        <v>119478</v>
      </c>
      <c r="J35" s="47">
        <f t="shared" si="5"/>
        <v>115942</v>
      </c>
      <c r="K35" s="47">
        <f t="shared" si="5"/>
        <v>108580</v>
      </c>
      <c r="L35" s="47">
        <f t="shared" si="5"/>
        <v>109463</v>
      </c>
      <c r="M35" s="47">
        <f t="shared" si="5"/>
        <v>165670</v>
      </c>
      <c r="N35" s="47">
        <f t="shared" si="5"/>
        <v>117306</v>
      </c>
      <c r="O35" s="48">
        <f t="shared" si="2"/>
        <v>1548728</v>
      </c>
      <c r="P35" s="34">
        <f>O14-O35</f>
        <v>178643</v>
      </c>
      <c r="Q35" s="3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49" t="s">
        <v>49</v>
      </c>
      <c r="B36" s="50"/>
      <c r="C36" s="51" t="s">
        <v>50</v>
      </c>
      <c r="D36" s="51" t="s">
        <v>51</v>
      </c>
      <c r="E36" s="51" t="s">
        <v>52</v>
      </c>
      <c r="F36" s="51" t="s">
        <v>53</v>
      </c>
      <c r="G36" s="51" t="s">
        <v>54</v>
      </c>
      <c r="H36" s="51" t="s">
        <v>55</v>
      </c>
      <c r="I36" s="51" t="s">
        <v>56</v>
      </c>
      <c r="J36" s="51" t="s">
        <v>57</v>
      </c>
      <c r="K36" s="51" t="s">
        <v>58</v>
      </c>
      <c r="L36" s="51" t="s">
        <v>59</v>
      </c>
      <c r="M36" s="51" t="s">
        <v>60</v>
      </c>
      <c r="N36" s="51" t="s">
        <v>61</v>
      </c>
      <c r="O36" s="52" t="s">
        <v>62</v>
      </c>
      <c r="P36" s="4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7.75" customHeight="1">
      <c r="A37" s="53" t="s">
        <v>63</v>
      </c>
      <c r="B37" s="54"/>
      <c r="C37" s="55">
        <f>C3+C14-C35</f>
        <v>605268</v>
      </c>
      <c r="D37" s="55">
        <f t="shared" ref="D37:N37" si="6">C37+D14-D35</f>
        <v>920121</v>
      </c>
      <c r="E37" s="55">
        <f t="shared" si="6"/>
        <v>730003</v>
      </c>
      <c r="F37" s="55">
        <f t="shared" si="6"/>
        <v>573410</v>
      </c>
      <c r="G37" s="55">
        <f t="shared" si="6"/>
        <v>867780</v>
      </c>
      <c r="H37" s="55">
        <f t="shared" si="6"/>
        <v>757749</v>
      </c>
      <c r="I37" s="55">
        <f t="shared" si="6"/>
        <v>639071</v>
      </c>
      <c r="J37" s="55">
        <f t="shared" si="6"/>
        <v>955232</v>
      </c>
      <c r="K37" s="55">
        <f t="shared" si="6"/>
        <v>847452</v>
      </c>
      <c r="L37" s="55">
        <f t="shared" si="6"/>
        <v>737989</v>
      </c>
      <c r="M37" s="55">
        <f t="shared" si="6"/>
        <v>1002184</v>
      </c>
      <c r="N37" s="55">
        <f t="shared" si="6"/>
        <v>885741</v>
      </c>
      <c r="O37" s="56"/>
      <c r="P37" s="34"/>
      <c r="Q37" s="35"/>
      <c r="R37" s="5"/>
      <c r="S37" s="5"/>
      <c r="T37" s="5"/>
      <c r="U37" s="5"/>
      <c r="V37" s="5"/>
      <c r="W37" s="5"/>
      <c r="X37" s="5"/>
      <c r="Y37" s="5"/>
      <c r="Z37" s="5"/>
    </row>
    <row r="38" ht="27.75" customHeight="1">
      <c r="A38" s="53" t="s">
        <v>64</v>
      </c>
      <c r="B38" s="54"/>
      <c r="C38" s="55">
        <v>600000.0</v>
      </c>
      <c r="D38" s="55">
        <v>600000.0</v>
      </c>
      <c r="E38" s="55">
        <v>600000.0</v>
      </c>
      <c r="F38" s="55">
        <v>600000.0</v>
      </c>
      <c r="G38" s="55">
        <v>600000.0</v>
      </c>
      <c r="H38" s="55">
        <v>600000.0</v>
      </c>
      <c r="I38" s="55">
        <v>600000.0</v>
      </c>
      <c r="J38" s="55">
        <v>600000.0</v>
      </c>
      <c r="K38" s="55">
        <v>600000.0</v>
      </c>
      <c r="L38" s="55">
        <v>600000.0</v>
      </c>
      <c r="M38" s="55">
        <v>600000.0</v>
      </c>
      <c r="N38" s="55">
        <v>600000.0</v>
      </c>
      <c r="O38" s="56"/>
      <c r="P38" s="57"/>
      <c r="Q38" s="35"/>
      <c r="R38" s="5"/>
      <c r="S38" s="5"/>
      <c r="T38" s="5"/>
      <c r="U38" s="5"/>
      <c r="V38" s="5"/>
      <c r="W38" s="5"/>
      <c r="X38" s="5"/>
      <c r="Y38" s="5"/>
      <c r="Z38" s="5"/>
    </row>
    <row r="39" ht="27.75" customHeight="1">
      <c r="A39" s="58" t="s">
        <v>65</v>
      </c>
      <c r="B39" s="54"/>
      <c r="C39" s="55">
        <v>5000.0</v>
      </c>
      <c r="D39" s="55">
        <v>5000.0</v>
      </c>
      <c r="E39" s="55">
        <v>5000.0</v>
      </c>
      <c r="F39" s="55">
        <v>5000.0</v>
      </c>
      <c r="G39" s="55">
        <v>5000.0</v>
      </c>
      <c r="H39" s="55">
        <v>5000.0</v>
      </c>
      <c r="I39" s="55">
        <v>5000.0</v>
      </c>
      <c r="J39" s="55">
        <v>5000.0</v>
      </c>
      <c r="K39" s="55">
        <v>5000.0</v>
      </c>
      <c r="L39" s="55">
        <v>5000.0</v>
      </c>
      <c r="M39" s="55">
        <v>5000.0</v>
      </c>
      <c r="N39" s="55">
        <v>5000.0</v>
      </c>
      <c r="O39" s="56"/>
      <c r="P39" s="4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7.75" hidden="1" customHeight="1">
      <c r="A40" s="59" t="s">
        <v>66</v>
      </c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56"/>
      <c r="P40" s="62" t="s">
        <v>67</v>
      </c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7.75" customHeight="1">
      <c r="A41" s="63" t="s">
        <v>68</v>
      </c>
      <c r="B41" s="64"/>
      <c r="C41" s="65">
        <f t="shared" ref="C41:N41" si="7">C37+C38+C39+C40</f>
        <v>1210268</v>
      </c>
      <c r="D41" s="65">
        <f t="shared" si="7"/>
        <v>1525121</v>
      </c>
      <c r="E41" s="65">
        <f t="shared" si="7"/>
        <v>1335003</v>
      </c>
      <c r="F41" s="65">
        <f t="shared" si="7"/>
        <v>1178410</v>
      </c>
      <c r="G41" s="65">
        <f t="shared" si="7"/>
        <v>1472780</v>
      </c>
      <c r="H41" s="65">
        <f t="shared" si="7"/>
        <v>1362749</v>
      </c>
      <c r="I41" s="65">
        <f t="shared" si="7"/>
        <v>1244071</v>
      </c>
      <c r="J41" s="65">
        <f t="shared" si="7"/>
        <v>1560232</v>
      </c>
      <c r="K41" s="65">
        <f t="shared" si="7"/>
        <v>1452452</v>
      </c>
      <c r="L41" s="65">
        <f t="shared" si="7"/>
        <v>1342989</v>
      </c>
      <c r="M41" s="65">
        <f t="shared" si="7"/>
        <v>1607184</v>
      </c>
      <c r="N41" s="65">
        <f t="shared" si="7"/>
        <v>1490741</v>
      </c>
      <c r="O41" s="66"/>
      <c r="P41" s="67">
        <f>N41-B44</f>
        <v>178643</v>
      </c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09.5" customHeight="1">
      <c r="A42" s="68" t="s">
        <v>69</v>
      </c>
      <c r="B42" s="69" t="s">
        <v>70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4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2"/>
      <c r="P43" s="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70"/>
      <c r="B44" s="73">
        <v>1312098.0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2"/>
      <c r="P44" s="4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7.25" customHeight="1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2"/>
      <c r="P45" s="4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2"/>
      <c r="P46" s="4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  <c r="P47" s="4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70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2"/>
      <c r="P48" s="4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7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2"/>
      <c r="P49" s="4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70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2"/>
      <c r="P50" s="4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  <c r="P51" s="4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2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2"/>
      <c r="P53" s="4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2"/>
      <c r="P54" s="4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70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2"/>
      <c r="P55" s="4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  <c r="P56" s="4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2"/>
      <c r="P57" s="4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70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2"/>
      <c r="P58" s="4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7.25" customHeight="1">
      <c r="A59" s="70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2"/>
      <c r="P59" s="4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7.25" customHeight="1">
      <c r="A60" s="70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2"/>
      <c r="P60" s="4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7.25" customHeight="1">
      <c r="A61" s="7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2"/>
      <c r="P61" s="4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7.25" customHeight="1">
      <c r="A62" s="70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2"/>
      <c r="P62" s="4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7.25" customHeight="1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2"/>
      <c r="P63" s="4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7.25" customHeight="1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2"/>
      <c r="P64" s="4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7.25" customHeight="1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2"/>
      <c r="P65" s="4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7.25" customHeight="1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2"/>
      <c r="P66" s="4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7.25" customHeight="1">
      <c r="A67" s="70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2"/>
      <c r="P67" s="4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7.25" customHeight="1">
      <c r="A68" s="70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2"/>
      <c r="P68" s="4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7.25" customHeight="1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2"/>
      <c r="P69" s="4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7.25" customHeight="1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2"/>
      <c r="P70" s="4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7.25" customHeight="1">
      <c r="A71" s="70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2"/>
      <c r="P71" s="4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7.25" customHeight="1">
      <c r="A72" s="7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2"/>
      <c r="P72" s="4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7.25" customHeight="1">
      <c r="A73" s="70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2"/>
      <c r="P73" s="4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7.25" customHeight="1">
      <c r="A74" s="70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2"/>
      <c r="P74" s="4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7.25" customHeight="1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2"/>
      <c r="P75" s="4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7.25" customHeight="1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2"/>
      <c r="P76" s="4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7.25" customHeight="1">
      <c r="A77" s="70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2"/>
      <c r="P77" s="4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7.25" customHeight="1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2"/>
      <c r="P78" s="4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7.25" customHeight="1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2"/>
      <c r="P79" s="4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7.25" customHeight="1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2"/>
      <c r="P80" s="4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7.25" customHeight="1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2"/>
      <c r="P81" s="4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7.25" customHeight="1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2"/>
      <c r="P82" s="4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7.25" customHeight="1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2"/>
      <c r="P83" s="4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7.25" customHeight="1">
      <c r="A84" s="70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2"/>
      <c r="P84" s="4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7.25" customHeight="1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2"/>
      <c r="P85" s="4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7.25" customHeight="1">
      <c r="A86" s="70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2"/>
      <c r="P86" s="4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7.25" customHeight="1">
      <c r="A87" s="70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2"/>
      <c r="P87" s="4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7.25" customHeight="1">
      <c r="A88" s="70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2"/>
      <c r="P88" s="4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7.25" customHeight="1">
      <c r="A89" s="70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2"/>
      <c r="P89" s="4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7.25" customHeight="1">
      <c r="A90" s="70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2"/>
      <c r="P90" s="4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7.25" customHeight="1">
      <c r="A91" s="70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2"/>
      <c r="P91" s="4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7.25" customHeight="1">
      <c r="A92" s="70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2"/>
      <c r="P92" s="4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7.25" customHeight="1">
      <c r="A93" s="70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2"/>
      <c r="P93" s="4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7.25" customHeight="1">
      <c r="A94" s="70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2"/>
      <c r="P94" s="4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7.25" customHeight="1">
      <c r="A95" s="70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2"/>
      <c r="P95" s="4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7.25" customHeight="1">
      <c r="A96" s="70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2"/>
      <c r="P96" s="4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7.25" customHeight="1">
      <c r="A97" s="70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2"/>
      <c r="P97" s="4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7.25" customHeight="1">
      <c r="A98" s="70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2"/>
      <c r="P98" s="4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7.25" customHeight="1">
      <c r="A99" s="70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2"/>
      <c r="P99" s="4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7.25" customHeight="1">
      <c r="A100" s="70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2"/>
      <c r="P100" s="4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7.25" customHeight="1">
      <c r="A101" s="70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2"/>
      <c r="P101" s="4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7.25" customHeight="1">
      <c r="A102" s="70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2"/>
      <c r="P102" s="4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7.25" customHeight="1">
      <c r="A103" s="70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2"/>
      <c r="P103" s="4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7.25" customHeight="1">
      <c r="A104" s="70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2"/>
      <c r="P104" s="4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7.25" customHeight="1">
      <c r="A105" s="70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2"/>
      <c r="P105" s="4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7.25" customHeight="1">
      <c r="A106" s="70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2"/>
      <c r="P106" s="4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7.25" customHeight="1">
      <c r="A107" s="70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2"/>
      <c r="P107" s="4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7.25" customHeight="1">
      <c r="A108" s="70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2"/>
      <c r="P108" s="4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7.25" customHeight="1">
      <c r="A109" s="70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2"/>
      <c r="P109" s="4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7.25" customHeight="1">
      <c r="A110" s="70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2"/>
      <c r="P110" s="4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7.25" customHeight="1">
      <c r="A111" s="70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2"/>
      <c r="P111" s="4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7.25" customHeight="1">
      <c r="A112" s="70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2"/>
      <c r="P112" s="4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7.25" customHeight="1">
      <c r="A113" s="70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2"/>
      <c r="P113" s="4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7.25" customHeight="1">
      <c r="A114" s="70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2"/>
      <c r="P114" s="4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7.25" customHeight="1">
      <c r="A115" s="70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2"/>
      <c r="P115" s="4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7.25" customHeight="1">
      <c r="A116" s="70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2"/>
      <c r="P116" s="4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7.25" customHeight="1">
      <c r="A117" s="70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2"/>
      <c r="P117" s="4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7.25" customHeight="1">
      <c r="A118" s="70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2"/>
      <c r="P118" s="4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7.25" customHeight="1">
      <c r="A119" s="70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2"/>
      <c r="P119" s="4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7.25" customHeight="1">
      <c r="A120" s="70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2"/>
      <c r="P120" s="4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7.25" customHeight="1">
      <c r="A121" s="70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2"/>
      <c r="P121" s="4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7.25" customHeight="1">
      <c r="A122" s="70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2"/>
      <c r="P122" s="4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7.25" customHeight="1">
      <c r="A123" s="70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2"/>
      <c r="P123" s="4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7.25" customHeight="1">
      <c r="A124" s="70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2"/>
      <c r="P124" s="4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7.25" customHeight="1">
      <c r="A125" s="70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2"/>
      <c r="P125" s="4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7.25" customHeight="1">
      <c r="A126" s="70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2"/>
      <c r="P126" s="4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7.25" customHeight="1">
      <c r="A127" s="70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2"/>
      <c r="P127" s="4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7.25" customHeight="1">
      <c r="A128" s="70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2"/>
      <c r="P128" s="4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7.25" customHeight="1">
      <c r="A129" s="70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2"/>
      <c r="P129" s="4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7.25" customHeight="1">
      <c r="A130" s="70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2"/>
      <c r="P130" s="4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7.25" customHeight="1">
      <c r="A131" s="70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2"/>
      <c r="P131" s="4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7.25" customHeight="1">
      <c r="A132" s="70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2"/>
      <c r="P132" s="4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7.25" customHeight="1">
      <c r="A133" s="70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2"/>
      <c r="P133" s="4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7.25" customHeight="1">
      <c r="A134" s="70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2"/>
      <c r="P134" s="4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7.25" customHeight="1">
      <c r="A135" s="70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2"/>
      <c r="P135" s="4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7.25" customHeight="1">
      <c r="A136" s="70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2"/>
      <c r="P136" s="4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7.25" customHeight="1">
      <c r="A137" s="70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2"/>
      <c r="P137" s="4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7.25" customHeight="1">
      <c r="A138" s="70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2"/>
      <c r="P138" s="4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7.25" customHeight="1">
      <c r="A139" s="70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2"/>
      <c r="P139" s="4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7.25" customHeight="1">
      <c r="A140" s="70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2"/>
      <c r="P140" s="4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7.25" customHeight="1">
      <c r="A141" s="70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2"/>
      <c r="P141" s="4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7.25" customHeight="1">
      <c r="A142" s="70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2"/>
      <c r="P142" s="4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7.25" customHeight="1">
      <c r="A143" s="70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2"/>
      <c r="P143" s="4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7.25" customHeight="1">
      <c r="A144" s="70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2"/>
      <c r="P144" s="4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7.25" customHeight="1">
      <c r="A145" s="70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2"/>
      <c r="P145" s="4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7.25" customHeight="1">
      <c r="A146" s="70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2"/>
      <c r="P146" s="4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7.25" customHeight="1">
      <c r="A147" s="70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2"/>
      <c r="P147" s="4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7.25" customHeight="1">
      <c r="A148" s="70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2"/>
      <c r="P148" s="4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7.25" customHeight="1">
      <c r="A149" s="70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2"/>
      <c r="P149" s="4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7.25" customHeight="1">
      <c r="A150" s="70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2"/>
      <c r="P150" s="4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7.25" customHeight="1">
      <c r="A151" s="70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2"/>
      <c r="P151" s="4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7.25" customHeight="1">
      <c r="A152" s="70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2"/>
      <c r="P152" s="4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7.25" customHeight="1">
      <c r="A153" s="70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2"/>
      <c r="P153" s="4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7.25" customHeight="1">
      <c r="A154" s="70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2"/>
      <c r="P154" s="4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7.25" customHeight="1">
      <c r="A155" s="70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2"/>
      <c r="P155" s="4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7.25" customHeight="1">
      <c r="A156" s="70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2"/>
      <c r="P156" s="4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7.25" customHeight="1">
      <c r="A157" s="70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2"/>
      <c r="P157" s="4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7.25" customHeight="1">
      <c r="A158" s="70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2"/>
      <c r="P158" s="4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7.25" customHeight="1">
      <c r="A159" s="70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2"/>
      <c r="P159" s="4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7.25" customHeight="1">
      <c r="A160" s="70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2"/>
      <c r="P160" s="4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7.25" customHeight="1">
      <c r="A161" s="70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2"/>
      <c r="P161" s="4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7.25" customHeight="1">
      <c r="A162" s="70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2"/>
      <c r="P162" s="4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7.25" customHeight="1">
      <c r="A163" s="70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2"/>
      <c r="P163" s="4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7.25" customHeight="1">
      <c r="A164" s="70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2"/>
      <c r="P164" s="4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7.25" customHeight="1">
      <c r="A165" s="70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2"/>
      <c r="P165" s="4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7.25" customHeight="1">
      <c r="A166" s="70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2"/>
      <c r="P166" s="4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7.25" customHeight="1">
      <c r="A167" s="70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2"/>
      <c r="P167" s="4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7.25" customHeight="1">
      <c r="A168" s="70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2"/>
      <c r="P168" s="4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7.25" customHeight="1">
      <c r="A169" s="70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2"/>
      <c r="P169" s="4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7.25" customHeight="1">
      <c r="A170" s="70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2"/>
      <c r="P170" s="4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7.25" customHeight="1">
      <c r="A171" s="70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2"/>
      <c r="P171" s="4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7.25" customHeight="1">
      <c r="A172" s="70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2"/>
      <c r="P172" s="4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7.25" customHeight="1">
      <c r="A173" s="70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2"/>
      <c r="P173" s="4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7.25" customHeight="1">
      <c r="A174" s="70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2"/>
      <c r="P174" s="4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7.25" customHeight="1">
      <c r="A175" s="70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2"/>
      <c r="P175" s="4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7.25" customHeight="1">
      <c r="A176" s="70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2"/>
      <c r="P176" s="4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7.25" customHeight="1">
      <c r="A177" s="70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2"/>
      <c r="P177" s="4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7.25" customHeight="1">
      <c r="A178" s="70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2"/>
      <c r="P178" s="4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7.25" customHeight="1">
      <c r="A179" s="70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2"/>
      <c r="P179" s="4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7.25" customHeight="1">
      <c r="A180" s="70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2"/>
      <c r="P180" s="4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7.25" customHeight="1">
      <c r="A181" s="70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2"/>
      <c r="P181" s="4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7.25" customHeight="1">
      <c r="A182" s="70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2"/>
      <c r="P182" s="4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7.25" customHeight="1">
      <c r="A183" s="70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2"/>
      <c r="P183" s="4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7.25" customHeight="1">
      <c r="A184" s="70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2"/>
      <c r="P184" s="4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7.25" customHeight="1">
      <c r="A185" s="70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2"/>
      <c r="P185" s="4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7.25" customHeight="1">
      <c r="A186" s="70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2"/>
      <c r="P186" s="4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7.25" customHeight="1">
      <c r="A187" s="70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2"/>
      <c r="P187" s="4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7.25" customHeight="1">
      <c r="A188" s="70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2"/>
      <c r="P188" s="4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7.25" customHeight="1">
      <c r="A189" s="70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2"/>
      <c r="P189" s="4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7.25" customHeight="1">
      <c r="A190" s="70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2"/>
      <c r="P190" s="4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7.25" customHeight="1">
      <c r="A191" s="70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2"/>
      <c r="P191" s="4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7.25" customHeight="1">
      <c r="A192" s="70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2"/>
      <c r="P192" s="4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7.25" customHeight="1">
      <c r="A193" s="70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2"/>
      <c r="P193" s="4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7.25" customHeight="1">
      <c r="A194" s="70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2"/>
      <c r="P194" s="4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7.25" customHeight="1">
      <c r="A195" s="70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2"/>
      <c r="P195" s="4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7.25" customHeight="1">
      <c r="A196" s="70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2"/>
      <c r="P196" s="4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7.25" customHeight="1">
      <c r="A197" s="70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2"/>
      <c r="P197" s="4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7.25" customHeight="1">
      <c r="A198" s="70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2"/>
      <c r="P198" s="4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7.25" customHeight="1">
      <c r="A199" s="70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2"/>
      <c r="P199" s="4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7.25" customHeight="1">
      <c r="A200" s="70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2"/>
      <c r="P200" s="4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7.25" customHeight="1">
      <c r="A201" s="70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2"/>
      <c r="P201" s="4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7.25" customHeight="1">
      <c r="A202" s="70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2"/>
      <c r="P202" s="4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7.25" customHeight="1">
      <c r="A203" s="70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2"/>
      <c r="P203" s="4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7.25" customHeight="1">
      <c r="A204" s="70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2"/>
      <c r="P204" s="4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7.25" customHeight="1">
      <c r="A205" s="70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2"/>
      <c r="P205" s="4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7.25" customHeight="1">
      <c r="A206" s="70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2"/>
      <c r="P206" s="4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7.25" customHeight="1">
      <c r="A207" s="70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2"/>
      <c r="P207" s="4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7.25" customHeight="1">
      <c r="A208" s="70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2"/>
      <c r="P208" s="4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7.25" customHeight="1">
      <c r="A209" s="70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2"/>
      <c r="P209" s="4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7.25" customHeight="1">
      <c r="A210" s="70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2"/>
      <c r="P210" s="4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7.25" customHeight="1">
      <c r="A211" s="70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2"/>
      <c r="P211" s="4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7.25" customHeight="1">
      <c r="A212" s="70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2"/>
      <c r="P212" s="4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7.25" customHeight="1">
      <c r="A213" s="70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2"/>
      <c r="P213" s="4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7.25" customHeight="1">
      <c r="A214" s="70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2"/>
      <c r="P214" s="4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7.25" customHeight="1">
      <c r="A215" s="70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2"/>
      <c r="P215" s="4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7.25" customHeight="1">
      <c r="A216" s="70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2"/>
      <c r="P216" s="4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7.25" customHeight="1">
      <c r="A217" s="70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2"/>
      <c r="P217" s="4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7.25" customHeight="1">
      <c r="A218" s="70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2"/>
      <c r="P218" s="4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7.25" customHeight="1">
      <c r="A219" s="70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2"/>
      <c r="P219" s="4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7.25" customHeight="1">
      <c r="A220" s="70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2"/>
      <c r="P220" s="4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7.25" customHeight="1">
      <c r="A221" s="70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2"/>
      <c r="P221" s="4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7.25" customHeight="1">
      <c r="A222" s="70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2"/>
      <c r="P222" s="4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7.25" customHeight="1">
      <c r="A223" s="70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2"/>
      <c r="P223" s="4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7.25" customHeight="1">
      <c r="A224" s="70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2"/>
      <c r="P224" s="4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7.25" customHeight="1">
      <c r="A225" s="70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2"/>
      <c r="P225" s="4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7.25" customHeight="1">
      <c r="A226" s="70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2"/>
      <c r="P226" s="4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7.25" customHeight="1">
      <c r="A227" s="70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2"/>
      <c r="P227" s="4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7.25" customHeight="1">
      <c r="A228" s="70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2"/>
      <c r="P228" s="4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7.25" customHeight="1">
      <c r="A229" s="70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2"/>
      <c r="P229" s="4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7.25" customHeight="1">
      <c r="A230" s="70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2"/>
      <c r="P230" s="4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7.25" customHeight="1">
      <c r="A231" s="70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2"/>
      <c r="P231" s="4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7.25" customHeight="1">
      <c r="A232" s="70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2"/>
      <c r="P232" s="4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7.25" customHeight="1">
      <c r="A233" s="70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2"/>
      <c r="P233" s="4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7.25" customHeight="1">
      <c r="A234" s="70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2"/>
      <c r="P234" s="4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7.25" customHeight="1">
      <c r="A235" s="70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2"/>
      <c r="P235" s="4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7.25" customHeight="1">
      <c r="A236" s="70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2"/>
      <c r="P236" s="4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7.25" customHeight="1">
      <c r="A237" s="70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2"/>
      <c r="P237" s="4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7.25" customHeight="1">
      <c r="A238" s="70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2"/>
      <c r="P238" s="4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7.25" customHeight="1">
      <c r="A239" s="70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2"/>
      <c r="P239" s="4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7.25" customHeight="1">
      <c r="A240" s="70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2"/>
      <c r="P240" s="4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7.25" customHeight="1">
      <c r="A241" s="70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2"/>
      <c r="P241" s="4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7.25" customHeight="1">
      <c r="A242" s="70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2"/>
      <c r="P242" s="4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7.25" customHeight="1">
      <c r="A243" s="70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2"/>
      <c r="P243" s="4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7.25" customHeight="1">
      <c r="A244" s="70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2"/>
      <c r="P244" s="4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7.25" customHeight="1">
      <c r="A245" s="70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2"/>
      <c r="P245" s="4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7.25" customHeight="1">
      <c r="A246" s="70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2"/>
      <c r="P246" s="4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7.25" customHeight="1">
      <c r="A247" s="70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2"/>
      <c r="P247" s="4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7.25" customHeight="1">
      <c r="A248" s="70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2"/>
      <c r="P248" s="4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7.25" customHeight="1">
      <c r="A249" s="70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2"/>
      <c r="P249" s="4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7.25" customHeight="1">
      <c r="A250" s="70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2"/>
      <c r="P250" s="4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7.25" customHeight="1">
      <c r="A251" s="70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2"/>
      <c r="P251" s="4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7.25" customHeight="1">
      <c r="A252" s="70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2"/>
      <c r="P252" s="4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7.25" customHeight="1">
      <c r="A253" s="70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2"/>
      <c r="P253" s="4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7.25" customHeight="1">
      <c r="A254" s="70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2"/>
      <c r="P254" s="4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7.25" customHeight="1">
      <c r="A255" s="70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2"/>
      <c r="P255" s="4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7.25" customHeight="1">
      <c r="A256" s="70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2"/>
      <c r="P256" s="4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7.25" customHeight="1">
      <c r="A257" s="70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2"/>
      <c r="P257" s="4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7.25" customHeight="1">
      <c r="A258" s="70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2"/>
      <c r="P258" s="4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7.25" customHeight="1">
      <c r="A259" s="70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2"/>
      <c r="P259" s="4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7.25" customHeight="1">
      <c r="A260" s="70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2"/>
      <c r="P260" s="4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7.25" customHeight="1">
      <c r="A261" s="70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2"/>
      <c r="P261" s="4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7.25" customHeight="1">
      <c r="A262" s="70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2"/>
      <c r="P262" s="4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7.25" customHeight="1">
      <c r="A263" s="70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2"/>
      <c r="P263" s="4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7.25" customHeight="1">
      <c r="A264" s="70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2"/>
      <c r="P264" s="4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7.25" customHeight="1">
      <c r="A265" s="70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2"/>
      <c r="P265" s="4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7.25" customHeight="1">
      <c r="A266" s="70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2"/>
      <c r="P266" s="4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7.25" customHeight="1">
      <c r="A267" s="70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2"/>
      <c r="P267" s="4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7.25" customHeight="1">
      <c r="A268" s="70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2"/>
      <c r="P268" s="4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7.25" customHeight="1">
      <c r="A269" s="70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2"/>
      <c r="P269" s="4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7.25" customHeight="1">
      <c r="A270" s="70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2"/>
      <c r="P270" s="4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7.25" customHeight="1">
      <c r="A271" s="70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2"/>
      <c r="P271" s="4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7.25" customHeight="1">
      <c r="A272" s="70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2"/>
      <c r="P272" s="4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7.25" customHeight="1">
      <c r="A273" s="70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2"/>
      <c r="P273" s="4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7.25" customHeight="1">
      <c r="A274" s="70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2"/>
      <c r="P274" s="4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7.25" customHeight="1">
      <c r="A275" s="70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2"/>
      <c r="P275" s="4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7.25" customHeight="1">
      <c r="A276" s="70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2"/>
      <c r="P276" s="4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7.25" customHeight="1">
      <c r="A277" s="70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2"/>
      <c r="P277" s="4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7.25" customHeight="1">
      <c r="A278" s="70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2"/>
      <c r="P278" s="4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7.25" customHeight="1">
      <c r="A279" s="70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2"/>
      <c r="P279" s="4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7.25" customHeight="1">
      <c r="A280" s="70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2"/>
      <c r="P280" s="4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7.25" customHeight="1">
      <c r="A281" s="70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2"/>
      <c r="P281" s="4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7.25" customHeight="1">
      <c r="A282" s="70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2"/>
      <c r="P282" s="4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7.25" customHeight="1">
      <c r="A283" s="70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2"/>
      <c r="P283" s="4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7.25" customHeight="1">
      <c r="A284" s="70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2"/>
      <c r="P284" s="4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7.25" customHeight="1">
      <c r="A285" s="70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2"/>
      <c r="P285" s="4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7.25" customHeight="1">
      <c r="A286" s="70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2"/>
      <c r="P286" s="4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7.25" customHeight="1">
      <c r="A287" s="70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2"/>
      <c r="P287" s="4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7.25" customHeight="1">
      <c r="A288" s="70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2"/>
      <c r="P288" s="4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7.25" customHeight="1">
      <c r="A289" s="70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2"/>
      <c r="P289" s="4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7.25" customHeight="1">
      <c r="A290" s="70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2"/>
      <c r="P290" s="4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7.25" customHeight="1">
      <c r="A291" s="70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2"/>
      <c r="P291" s="4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7.25" customHeight="1">
      <c r="A292" s="70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2"/>
      <c r="P292" s="4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7.25" customHeight="1">
      <c r="A293" s="70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2"/>
      <c r="P293" s="4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7.25" customHeight="1">
      <c r="A294" s="70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2"/>
      <c r="P294" s="4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7.25" customHeight="1">
      <c r="A295" s="70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2"/>
      <c r="P295" s="4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7.25" customHeight="1">
      <c r="A296" s="70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2"/>
      <c r="P296" s="4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7.25" customHeight="1">
      <c r="A297" s="70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2"/>
      <c r="P297" s="4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7.25" customHeight="1">
      <c r="A298" s="70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2"/>
      <c r="P298" s="4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7.25" customHeight="1">
      <c r="A299" s="70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2"/>
      <c r="P299" s="4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7.25" customHeight="1">
      <c r="A300" s="70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2"/>
      <c r="P300" s="4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7.25" customHeight="1">
      <c r="A301" s="70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2"/>
      <c r="P301" s="4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7.25" customHeight="1">
      <c r="A302" s="70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2"/>
      <c r="P302" s="4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7.25" customHeight="1">
      <c r="A303" s="70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2"/>
      <c r="P303" s="4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7.25" customHeight="1">
      <c r="A304" s="70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2"/>
      <c r="P304" s="4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7.25" customHeight="1">
      <c r="A305" s="70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2"/>
      <c r="P305" s="4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7.25" customHeight="1">
      <c r="A306" s="70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2"/>
      <c r="P306" s="4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7.25" customHeight="1">
      <c r="A307" s="70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2"/>
      <c r="P307" s="4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7.25" customHeight="1">
      <c r="A308" s="70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2"/>
      <c r="P308" s="4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7.25" customHeight="1">
      <c r="A309" s="70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2"/>
      <c r="P309" s="4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7.25" customHeight="1">
      <c r="A310" s="70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2"/>
      <c r="P310" s="4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7.25" customHeight="1">
      <c r="A311" s="70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2"/>
      <c r="P311" s="4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7.25" customHeight="1">
      <c r="A312" s="70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2"/>
      <c r="P312" s="4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7.25" customHeight="1">
      <c r="A313" s="70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2"/>
      <c r="P313" s="4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7.25" customHeight="1">
      <c r="A314" s="70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2"/>
      <c r="P314" s="4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7.25" customHeight="1">
      <c r="A315" s="70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2"/>
      <c r="P315" s="4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7.25" customHeight="1">
      <c r="A316" s="70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2"/>
      <c r="P316" s="4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7.25" customHeight="1">
      <c r="A317" s="70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2"/>
      <c r="P317" s="4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7.25" customHeight="1">
      <c r="A318" s="70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2"/>
      <c r="P318" s="4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7.25" customHeight="1">
      <c r="A319" s="70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2"/>
      <c r="P319" s="4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7.25" customHeight="1">
      <c r="A320" s="70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2"/>
      <c r="P320" s="4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7.25" customHeight="1">
      <c r="A321" s="70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2"/>
      <c r="P321" s="4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7.25" customHeight="1">
      <c r="A322" s="70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2"/>
      <c r="P322" s="4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7.25" customHeight="1">
      <c r="A323" s="70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2"/>
      <c r="P323" s="4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7.25" customHeight="1">
      <c r="A324" s="70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2"/>
      <c r="P324" s="4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7.25" customHeight="1">
      <c r="A325" s="70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2"/>
      <c r="P325" s="4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7.25" customHeight="1">
      <c r="A326" s="70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2"/>
      <c r="P326" s="4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7.25" customHeight="1">
      <c r="A327" s="70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2"/>
      <c r="P327" s="4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7.25" customHeight="1">
      <c r="A328" s="70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2"/>
      <c r="P328" s="4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7.25" customHeight="1">
      <c r="A329" s="70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2"/>
      <c r="P329" s="4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7.25" customHeight="1">
      <c r="A330" s="70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2"/>
      <c r="P330" s="4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7.25" customHeight="1">
      <c r="A331" s="70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2"/>
      <c r="P331" s="4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7.25" customHeight="1">
      <c r="A332" s="70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2"/>
      <c r="P332" s="4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7.25" customHeight="1">
      <c r="A333" s="70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2"/>
      <c r="P333" s="4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7.25" customHeight="1">
      <c r="A334" s="70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2"/>
      <c r="P334" s="4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7.25" customHeight="1">
      <c r="A335" s="70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2"/>
      <c r="P335" s="4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7.25" customHeight="1">
      <c r="A336" s="70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2"/>
      <c r="P336" s="4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7.25" customHeight="1">
      <c r="A337" s="70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2"/>
      <c r="P337" s="4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7.25" customHeight="1">
      <c r="A338" s="70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2"/>
      <c r="P338" s="4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7.25" customHeight="1">
      <c r="A339" s="70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2"/>
      <c r="P339" s="4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7.25" customHeight="1">
      <c r="A340" s="70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2"/>
      <c r="P340" s="4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7.25" customHeight="1">
      <c r="A341" s="70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2"/>
      <c r="P341" s="4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7.25" customHeight="1">
      <c r="A342" s="70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2"/>
      <c r="P342" s="4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7.25" customHeight="1">
      <c r="A343" s="70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2"/>
      <c r="P343" s="4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7.25" customHeight="1">
      <c r="A344" s="70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2"/>
      <c r="P344" s="4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7.25" customHeight="1">
      <c r="A345" s="70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2"/>
      <c r="P345" s="4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7.25" customHeight="1">
      <c r="A346" s="70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2"/>
      <c r="P346" s="4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7.25" customHeight="1">
      <c r="A347" s="70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2"/>
      <c r="P347" s="4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7.25" customHeight="1">
      <c r="A348" s="70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2"/>
      <c r="P348" s="4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7.25" customHeight="1">
      <c r="A349" s="70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2"/>
      <c r="P349" s="4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7.25" customHeight="1">
      <c r="A350" s="70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2"/>
      <c r="P350" s="4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7.25" customHeight="1">
      <c r="A351" s="70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2"/>
      <c r="P351" s="4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7.25" customHeight="1">
      <c r="A352" s="70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2"/>
      <c r="P352" s="4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7.25" customHeight="1">
      <c r="A353" s="70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2"/>
      <c r="P353" s="4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7.25" customHeight="1">
      <c r="A354" s="70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2"/>
      <c r="P354" s="4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7.25" customHeight="1">
      <c r="A355" s="70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2"/>
      <c r="P355" s="4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7.25" customHeight="1">
      <c r="A356" s="70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2"/>
      <c r="P356" s="4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7.25" customHeight="1">
      <c r="A357" s="70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2"/>
      <c r="P357" s="4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7.25" customHeight="1">
      <c r="A358" s="70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2"/>
      <c r="P358" s="4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7.25" customHeight="1">
      <c r="A359" s="70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2"/>
      <c r="P359" s="4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7.25" customHeight="1">
      <c r="A360" s="70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2"/>
      <c r="P360" s="4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7.25" customHeight="1">
      <c r="A361" s="70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2"/>
      <c r="P361" s="4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7.25" customHeight="1">
      <c r="A362" s="70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2"/>
      <c r="P362" s="4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7.25" customHeight="1">
      <c r="A363" s="70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2"/>
      <c r="P363" s="4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7.25" customHeight="1">
      <c r="A364" s="70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2"/>
      <c r="P364" s="4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7.25" customHeight="1">
      <c r="A365" s="70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2"/>
      <c r="P365" s="4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7.25" customHeight="1">
      <c r="A366" s="70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2"/>
      <c r="P366" s="4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7.25" customHeight="1">
      <c r="A367" s="70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2"/>
      <c r="P367" s="4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7.25" customHeight="1">
      <c r="A368" s="70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2"/>
      <c r="P368" s="4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7.25" customHeight="1">
      <c r="A369" s="70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2"/>
      <c r="P369" s="4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7.25" customHeight="1">
      <c r="A370" s="70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2"/>
      <c r="P370" s="4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7.25" customHeight="1">
      <c r="A371" s="70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2"/>
      <c r="P371" s="4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7.25" customHeight="1">
      <c r="A372" s="70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2"/>
      <c r="P372" s="4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7.25" customHeight="1">
      <c r="A373" s="70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2"/>
      <c r="P373" s="4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7.25" customHeight="1">
      <c r="A374" s="70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2"/>
      <c r="P374" s="4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7.25" customHeight="1">
      <c r="A375" s="70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2"/>
      <c r="P375" s="4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7.25" customHeight="1">
      <c r="A376" s="70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2"/>
      <c r="P376" s="4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7.25" customHeight="1">
      <c r="A377" s="70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2"/>
      <c r="P377" s="4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7.25" customHeight="1">
      <c r="A378" s="70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2"/>
      <c r="P378" s="4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7.25" customHeight="1">
      <c r="A379" s="70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2"/>
      <c r="P379" s="4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7.25" customHeight="1">
      <c r="A380" s="70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2"/>
      <c r="P380" s="4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7.25" customHeight="1">
      <c r="A381" s="70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2"/>
      <c r="P381" s="4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7.25" customHeight="1">
      <c r="A382" s="70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2"/>
      <c r="P382" s="4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7.25" customHeight="1">
      <c r="A383" s="70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2"/>
      <c r="P383" s="4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7.25" customHeight="1">
      <c r="A384" s="70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2"/>
      <c r="P384" s="4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7.25" customHeight="1">
      <c r="A385" s="70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2"/>
      <c r="P385" s="4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7.25" customHeight="1">
      <c r="A386" s="70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2"/>
      <c r="P386" s="4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7.25" customHeight="1">
      <c r="A387" s="70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2"/>
      <c r="P387" s="4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7.25" customHeight="1">
      <c r="A388" s="70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2"/>
      <c r="P388" s="4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7.25" customHeight="1">
      <c r="A389" s="70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2"/>
      <c r="P389" s="4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7.25" customHeight="1">
      <c r="A390" s="70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2"/>
      <c r="P390" s="4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7.25" customHeight="1">
      <c r="A391" s="70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2"/>
      <c r="P391" s="4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7.25" customHeight="1">
      <c r="A392" s="70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2"/>
      <c r="P392" s="4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7.25" customHeight="1">
      <c r="A393" s="70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2"/>
      <c r="P393" s="4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7.25" customHeight="1">
      <c r="A394" s="70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2"/>
      <c r="P394" s="4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7.25" customHeight="1">
      <c r="A395" s="70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2"/>
      <c r="P395" s="4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7.25" customHeight="1">
      <c r="A396" s="70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2"/>
      <c r="P396" s="4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7.25" customHeight="1">
      <c r="A397" s="70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2"/>
      <c r="P397" s="4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7.25" customHeight="1">
      <c r="A398" s="70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2"/>
      <c r="P398" s="4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7.25" customHeight="1">
      <c r="A399" s="70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2"/>
      <c r="P399" s="4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7.25" customHeight="1">
      <c r="A400" s="70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2"/>
      <c r="P400" s="4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7.25" customHeight="1">
      <c r="A401" s="70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2"/>
      <c r="P401" s="4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7.25" customHeight="1">
      <c r="A402" s="70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2"/>
      <c r="P402" s="4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7.25" customHeight="1">
      <c r="A403" s="70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2"/>
      <c r="P403" s="4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7.25" customHeight="1">
      <c r="A404" s="70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2"/>
      <c r="P404" s="4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7.25" customHeight="1">
      <c r="A405" s="70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2"/>
      <c r="P405" s="4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7.25" customHeight="1">
      <c r="A406" s="70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2"/>
      <c r="P406" s="4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7.25" customHeight="1">
      <c r="A407" s="70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2"/>
      <c r="P407" s="4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7.25" customHeight="1">
      <c r="A408" s="70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2"/>
      <c r="P408" s="4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7.25" customHeight="1">
      <c r="A409" s="70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2"/>
      <c r="P409" s="4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7.25" customHeight="1">
      <c r="A410" s="70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2"/>
      <c r="P410" s="4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7.25" customHeight="1">
      <c r="A411" s="70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2"/>
      <c r="P411" s="4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7.25" customHeight="1">
      <c r="A412" s="70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2"/>
      <c r="P412" s="4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7.25" customHeight="1">
      <c r="A413" s="70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2"/>
      <c r="P413" s="4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7.25" customHeight="1">
      <c r="A414" s="70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2"/>
      <c r="P414" s="4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7.25" customHeight="1">
      <c r="A415" s="70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2"/>
      <c r="P415" s="4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7.25" customHeight="1">
      <c r="A416" s="70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2"/>
      <c r="P416" s="4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7.25" customHeight="1">
      <c r="A417" s="70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2"/>
      <c r="P417" s="4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7.25" customHeight="1">
      <c r="A418" s="70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2"/>
      <c r="P418" s="4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7.25" customHeight="1">
      <c r="A419" s="70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2"/>
      <c r="P419" s="4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7.25" customHeight="1">
      <c r="A420" s="70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2"/>
      <c r="P420" s="4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7.25" customHeight="1">
      <c r="A421" s="70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2"/>
      <c r="P421" s="4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7.25" customHeight="1">
      <c r="A422" s="70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2"/>
      <c r="P422" s="4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7.25" customHeight="1">
      <c r="A423" s="70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2"/>
      <c r="P423" s="4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7.25" customHeight="1">
      <c r="A424" s="70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2"/>
      <c r="P424" s="4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7.25" customHeight="1">
      <c r="A425" s="70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2"/>
      <c r="P425" s="4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7.25" customHeight="1">
      <c r="A426" s="70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2"/>
      <c r="P426" s="4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7.25" customHeight="1">
      <c r="A427" s="70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2"/>
      <c r="P427" s="4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7.25" customHeight="1">
      <c r="A428" s="70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2"/>
      <c r="P428" s="4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7.25" customHeight="1">
      <c r="A429" s="70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2"/>
      <c r="P429" s="4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7.25" customHeight="1">
      <c r="A430" s="70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2"/>
      <c r="P430" s="4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7.25" customHeight="1">
      <c r="A431" s="70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2"/>
      <c r="P431" s="4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7.25" customHeight="1">
      <c r="A432" s="70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2"/>
      <c r="P432" s="4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7.25" customHeight="1">
      <c r="A433" s="70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2"/>
      <c r="P433" s="4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7.25" customHeight="1">
      <c r="A434" s="70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2"/>
      <c r="P434" s="4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7.25" customHeight="1">
      <c r="A435" s="70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2"/>
      <c r="P435" s="4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7.25" customHeight="1">
      <c r="A436" s="70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2"/>
      <c r="P436" s="4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7.25" customHeight="1">
      <c r="A437" s="70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2"/>
      <c r="P437" s="4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7.25" customHeight="1">
      <c r="A438" s="70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2"/>
      <c r="P438" s="4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7.25" customHeight="1">
      <c r="A439" s="70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2"/>
      <c r="P439" s="4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7.25" customHeight="1">
      <c r="A440" s="70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2"/>
      <c r="P440" s="4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7.25" customHeight="1">
      <c r="A441" s="70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2"/>
      <c r="P441" s="4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7.25" customHeight="1">
      <c r="A442" s="70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2"/>
      <c r="P442" s="4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7.25" customHeight="1">
      <c r="A443" s="70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2"/>
      <c r="P443" s="4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7.25" customHeight="1">
      <c r="A444" s="70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2"/>
      <c r="P444" s="4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7.25" customHeight="1">
      <c r="A445" s="70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2"/>
      <c r="P445" s="4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7.25" customHeight="1">
      <c r="A446" s="70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2"/>
      <c r="P446" s="4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7.25" customHeight="1">
      <c r="A447" s="70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2"/>
      <c r="P447" s="4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7.25" customHeight="1">
      <c r="A448" s="70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2"/>
      <c r="P448" s="4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7.25" customHeight="1">
      <c r="A449" s="70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2"/>
      <c r="P449" s="4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7.25" customHeight="1">
      <c r="A450" s="70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2"/>
      <c r="P450" s="4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7.25" customHeight="1">
      <c r="A451" s="70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2"/>
      <c r="P451" s="4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7.25" customHeight="1">
      <c r="A452" s="70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2"/>
      <c r="P452" s="4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7.25" customHeight="1">
      <c r="A453" s="70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2"/>
      <c r="P453" s="4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7.25" customHeight="1">
      <c r="A454" s="70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2"/>
      <c r="P454" s="4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7.25" customHeight="1">
      <c r="A455" s="70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2"/>
      <c r="P455" s="4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7.25" customHeight="1">
      <c r="A456" s="70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2"/>
      <c r="P456" s="4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7.25" customHeight="1">
      <c r="A457" s="70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2"/>
      <c r="P457" s="4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7.25" customHeight="1">
      <c r="A458" s="70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2"/>
      <c r="P458" s="4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7.25" customHeight="1">
      <c r="A459" s="70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2"/>
      <c r="P459" s="4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7.25" customHeight="1">
      <c r="A460" s="70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2"/>
      <c r="P460" s="4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7.25" customHeight="1">
      <c r="A461" s="70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2"/>
      <c r="P461" s="4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7.25" customHeight="1">
      <c r="A462" s="70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2"/>
      <c r="P462" s="4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7.25" customHeight="1">
      <c r="A463" s="70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2"/>
      <c r="P463" s="4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7.25" customHeight="1">
      <c r="A464" s="70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2"/>
      <c r="P464" s="4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7.25" customHeight="1">
      <c r="A465" s="70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2"/>
      <c r="P465" s="4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7.25" customHeight="1">
      <c r="A466" s="70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2"/>
      <c r="P466" s="4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7.25" customHeight="1">
      <c r="A467" s="70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2"/>
      <c r="P467" s="4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7.25" customHeight="1">
      <c r="A468" s="70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2"/>
      <c r="P468" s="4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7.25" customHeight="1">
      <c r="A469" s="70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2"/>
      <c r="P469" s="4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7.25" customHeight="1">
      <c r="A470" s="70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2"/>
      <c r="P470" s="4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7.25" customHeight="1">
      <c r="A471" s="70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2"/>
      <c r="P471" s="4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7.25" customHeight="1">
      <c r="A472" s="70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2"/>
      <c r="P472" s="4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7.25" customHeight="1">
      <c r="A473" s="70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2"/>
      <c r="P473" s="4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7.25" customHeight="1">
      <c r="A474" s="70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2"/>
      <c r="P474" s="4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7.25" customHeight="1">
      <c r="A475" s="70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2"/>
      <c r="P475" s="4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7.25" customHeight="1">
      <c r="A476" s="70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2"/>
      <c r="P476" s="4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7.25" customHeight="1">
      <c r="A477" s="70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2"/>
      <c r="P477" s="4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7.25" customHeight="1">
      <c r="A478" s="70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2"/>
      <c r="P478" s="4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7.25" customHeight="1">
      <c r="A479" s="70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2"/>
      <c r="P479" s="4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7.25" customHeight="1">
      <c r="A480" s="70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2"/>
      <c r="P480" s="4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7.25" customHeight="1">
      <c r="A481" s="70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2"/>
      <c r="P481" s="4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7.25" customHeight="1">
      <c r="A482" s="70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2"/>
      <c r="P482" s="4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7.25" customHeight="1">
      <c r="A483" s="70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2"/>
      <c r="P483" s="4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7.25" customHeight="1">
      <c r="A484" s="70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2"/>
      <c r="P484" s="4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7.25" customHeight="1">
      <c r="A485" s="70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2"/>
      <c r="P485" s="4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7.25" customHeight="1">
      <c r="A486" s="70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2"/>
      <c r="P486" s="4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7.25" customHeight="1">
      <c r="A487" s="70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2"/>
      <c r="P487" s="4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7.25" customHeight="1">
      <c r="A488" s="70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2"/>
      <c r="P488" s="4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7.25" customHeight="1">
      <c r="A489" s="70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2"/>
      <c r="P489" s="4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7.25" customHeight="1">
      <c r="A490" s="70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2"/>
      <c r="P490" s="4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7.25" customHeight="1">
      <c r="A491" s="70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2"/>
      <c r="P491" s="4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7.25" customHeight="1">
      <c r="A492" s="70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2"/>
      <c r="P492" s="4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7.25" customHeight="1">
      <c r="A493" s="70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2"/>
      <c r="P493" s="4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7.25" customHeight="1">
      <c r="A494" s="70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2"/>
      <c r="P494" s="4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7.25" customHeight="1">
      <c r="A495" s="70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2"/>
      <c r="P495" s="4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7.25" customHeight="1">
      <c r="A496" s="70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2"/>
      <c r="P496" s="4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7.25" customHeight="1">
      <c r="A497" s="70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2"/>
      <c r="P497" s="4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7.25" customHeight="1">
      <c r="A498" s="70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2"/>
      <c r="P498" s="4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7.25" customHeight="1">
      <c r="A499" s="70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2"/>
      <c r="P499" s="4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7.25" customHeight="1">
      <c r="A500" s="70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2"/>
      <c r="P500" s="4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7.25" customHeight="1">
      <c r="A501" s="70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2"/>
      <c r="P501" s="4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7.25" customHeight="1">
      <c r="A502" s="70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2"/>
      <c r="P502" s="4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7.25" customHeight="1">
      <c r="A503" s="70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2"/>
      <c r="P503" s="4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7.25" customHeight="1">
      <c r="A504" s="70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2"/>
      <c r="P504" s="4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7.25" customHeight="1">
      <c r="A505" s="70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2"/>
      <c r="P505" s="4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7.25" customHeight="1">
      <c r="A506" s="70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2"/>
      <c r="P506" s="4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7.25" customHeight="1">
      <c r="A507" s="70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2"/>
      <c r="P507" s="4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7.25" customHeight="1">
      <c r="A508" s="70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2"/>
      <c r="P508" s="4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7.25" customHeight="1">
      <c r="A509" s="70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2"/>
      <c r="P509" s="4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7.25" customHeight="1">
      <c r="A510" s="70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2"/>
      <c r="P510" s="4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7.25" customHeight="1">
      <c r="A511" s="70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2"/>
      <c r="P511" s="4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7.25" customHeight="1">
      <c r="A512" s="70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2"/>
      <c r="P512" s="4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7.25" customHeight="1">
      <c r="A513" s="70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2"/>
      <c r="P513" s="4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7.25" customHeight="1">
      <c r="A514" s="70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2"/>
      <c r="P514" s="4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7.25" customHeight="1">
      <c r="A515" s="70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2"/>
      <c r="P515" s="4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7.25" customHeight="1">
      <c r="A516" s="70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2"/>
      <c r="P516" s="4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7.25" customHeight="1">
      <c r="A517" s="70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2"/>
      <c r="P517" s="4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7.25" customHeight="1">
      <c r="A518" s="70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2"/>
      <c r="P518" s="4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7.25" customHeight="1">
      <c r="A519" s="70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2"/>
      <c r="P519" s="4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7.25" customHeight="1">
      <c r="A520" s="70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2"/>
      <c r="P520" s="4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7.25" customHeight="1">
      <c r="A521" s="70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2"/>
      <c r="P521" s="4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7.25" customHeight="1">
      <c r="A522" s="70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2"/>
      <c r="P522" s="4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7.25" customHeight="1">
      <c r="A523" s="70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2"/>
      <c r="P523" s="4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7.25" customHeight="1">
      <c r="A524" s="70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2"/>
      <c r="P524" s="4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7.25" customHeight="1">
      <c r="A525" s="70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2"/>
      <c r="P525" s="4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7.25" customHeight="1">
      <c r="A526" s="70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2"/>
      <c r="P526" s="4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7.25" customHeight="1">
      <c r="A527" s="70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2"/>
      <c r="P527" s="4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7.25" customHeight="1">
      <c r="A528" s="70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2"/>
      <c r="P528" s="4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7.25" customHeight="1">
      <c r="A529" s="70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2"/>
      <c r="P529" s="4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7.25" customHeight="1">
      <c r="A530" s="70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2"/>
      <c r="P530" s="4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7.25" customHeight="1">
      <c r="A531" s="70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2"/>
      <c r="P531" s="4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7.25" customHeight="1">
      <c r="A532" s="70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2"/>
      <c r="P532" s="4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7.25" customHeight="1">
      <c r="A533" s="70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2"/>
      <c r="P533" s="4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7.25" customHeight="1">
      <c r="A534" s="70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2"/>
      <c r="P534" s="4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7.25" customHeight="1">
      <c r="A535" s="70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2"/>
      <c r="P535" s="4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7.25" customHeight="1">
      <c r="A536" s="70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2"/>
      <c r="P536" s="4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7.25" customHeight="1">
      <c r="A537" s="70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2"/>
      <c r="P537" s="4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7.25" customHeight="1">
      <c r="A538" s="70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2"/>
      <c r="P538" s="4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7.25" customHeight="1">
      <c r="A539" s="70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2"/>
      <c r="P539" s="4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7.25" customHeight="1">
      <c r="A540" s="70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2"/>
      <c r="P540" s="4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7.25" customHeight="1">
      <c r="A541" s="70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2"/>
      <c r="P541" s="4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7.25" customHeight="1">
      <c r="A542" s="70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2"/>
      <c r="P542" s="4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7.25" customHeight="1">
      <c r="A543" s="70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2"/>
      <c r="P543" s="4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7.25" customHeight="1">
      <c r="A544" s="70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2"/>
      <c r="P544" s="4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7.25" customHeight="1">
      <c r="A545" s="70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2"/>
      <c r="P545" s="4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7.25" customHeight="1">
      <c r="A546" s="70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2"/>
      <c r="P546" s="4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7.25" customHeight="1">
      <c r="A547" s="70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2"/>
      <c r="P547" s="4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7.25" customHeight="1">
      <c r="A548" s="70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2"/>
      <c r="P548" s="4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7.25" customHeight="1">
      <c r="A549" s="70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2"/>
      <c r="P549" s="4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7.25" customHeight="1">
      <c r="A550" s="70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2"/>
      <c r="P550" s="4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7.25" customHeight="1">
      <c r="A551" s="70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2"/>
      <c r="P551" s="4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7.25" customHeight="1">
      <c r="A552" s="70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2"/>
      <c r="P552" s="4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7.25" customHeight="1">
      <c r="A553" s="70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2"/>
      <c r="P553" s="4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7.25" customHeight="1">
      <c r="A554" s="70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2"/>
      <c r="P554" s="4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7.25" customHeight="1">
      <c r="A555" s="70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2"/>
      <c r="P555" s="4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7.25" customHeight="1">
      <c r="A556" s="70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2"/>
      <c r="P556" s="4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7.25" customHeight="1">
      <c r="A557" s="70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2"/>
      <c r="P557" s="4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7.25" customHeight="1">
      <c r="A558" s="70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2"/>
      <c r="P558" s="4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7.25" customHeight="1">
      <c r="A559" s="70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2"/>
      <c r="P559" s="4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7.25" customHeight="1">
      <c r="A560" s="70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2"/>
      <c r="P560" s="4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7.25" customHeight="1">
      <c r="A561" s="70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2"/>
      <c r="P561" s="4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7.25" customHeight="1">
      <c r="A562" s="70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2"/>
      <c r="P562" s="4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7.25" customHeight="1">
      <c r="A563" s="70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2"/>
      <c r="P563" s="4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7.25" customHeight="1">
      <c r="A564" s="70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2"/>
      <c r="P564" s="4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7.25" customHeight="1">
      <c r="A565" s="70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2"/>
      <c r="P565" s="4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7.25" customHeight="1">
      <c r="A566" s="70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2"/>
      <c r="P566" s="4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7.25" customHeight="1">
      <c r="A567" s="70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2"/>
      <c r="P567" s="4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7.25" customHeight="1">
      <c r="A568" s="70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2"/>
      <c r="P568" s="4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7.25" customHeight="1">
      <c r="A569" s="70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2"/>
      <c r="P569" s="4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7.25" customHeight="1">
      <c r="A570" s="70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2"/>
      <c r="P570" s="4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7.25" customHeight="1">
      <c r="A571" s="70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2"/>
      <c r="P571" s="4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7.25" customHeight="1">
      <c r="A572" s="70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2"/>
      <c r="P572" s="4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7.25" customHeight="1">
      <c r="A573" s="70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2"/>
      <c r="P573" s="4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7.25" customHeight="1">
      <c r="A574" s="70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2"/>
      <c r="P574" s="4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7.25" customHeight="1">
      <c r="A575" s="70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2"/>
      <c r="P575" s="4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7.25" customHeight="1">
      <c r="A576" s="70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2"/>
      <c r="P576" s="4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7.25" customHeight="1">
      <c r="A577" s="70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2"/>
      <c r="P577" s="4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7.25" customHeight="1">
      <c r="A578" s="70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2"/>
      <c r="P578" s="4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7.25" customHeight="1">
      <c r="A579" s="70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2"/>
      <c r="P579" s="4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7.25" customHeight="1">
      <c r="A580" s="70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2"/>
      <c r="P580" s="4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7.25" customHeight="1">
      <c r="A581" s="70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2"/>
      <c r="P581" s="4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7.25" customHeight="1">
      <c r="A582" s="70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2"/>
      <c r="P582" s="4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7.25" customHeight="1">
      <c r="A583" s="70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2"/>
      <c r="P583" s="4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7.25" customHeight="1">
      <c r="A584" s="70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2"/>
      <c r="P584" s="4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7.25" customHeight="1">
      <c r="A585" s="70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2"/>
      <c r="P585" s="4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7.25" customHeight="1">
      <c r="A586" s="70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2"/>
      <c r="P586" s="4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7.25" customHeight="1">
      <c r="A587" s="70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2"/>
      <c r="P587" s="4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7.25" customHeight="1">
      <c r="A588" s="70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2"/>
      <c r="P588" s="4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7.25" customHeight="1">
      <c r="A589" s="70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2"/>
      <c r="P589" s="4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7.25" customHeight="1">
      <c r="A590" s="70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2"/>
      <c r="P590" s="4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7.25" customHeight="1">
      <c r="A591" s="70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2"/>
      <c r="P591" s="4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7.25" customHeight="1">
      <c r="A592" s="70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2"/>
      <c r="P592" s="4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7.25" customHeight="1">
      <c r="A593" s="70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2"/>
      <c r="P593" s="4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7.25" customHeight="1">
      <c r="A594" s="70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2"/>
      <c r="P594" s="4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7.25" customHeight="1">
      <c r="A595" s="70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2"/>
      <c r="P595" s="4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7.25" customHeight="1">
      <c r="A596" s="70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2"/>
      <c r="P596" s="4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7.25" customHeight="1">
      <c r="A597" s="70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2"/>
      <c r="P597" s="4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7.25" customHeight="1">
      <c r="A598" s="70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2"/>
      <c r="P598" s="4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7.25" customHeight="1">
      <c r="A599" s="70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2"/>
      <c r="P599" s="4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7.25" customHeight="1">
      <c r="A600" s="70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2"/>
      <c r="P600" s="4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7.25" customHeight="1">
      <c r="A601" s="70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2"/>
      <c r="P601" s="4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7.25" customHeight="1">
      <c r="A602" s="70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2"/>
      <c r="P602" s="4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7.25" customHeight="1">
      <c r="A603" s="70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2"/>
      <c r="P603" s="4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7.25" customHeight="1">
      <c r="A604" s="70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2"/>
      <c r="P604" s="4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7.25" customHeight="1">
      <c r="A605" s="70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2"/>
      <c r="P605" s="4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7.25" customHeight="1">
      <c r="A606" s="70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2"/>
      <c r="P606" s="4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7.25" customHeight="1">
      <c r="A607" s="70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2"/>
      <c r="P607" s="4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7.25" customHeight="1">
      <c r="A608" s="70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2"/>
      <c r="P608" s="4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7.25" customHeight="1">
      <c r="A609" s="70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2"/>
      <c r="P609" s="4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7.25" customHeight="1">
      <c r="A610" s="70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2"/>
      <c r="P610" s="4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7.25" customHeight="1">
      <c r="A611" s="70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2"/>
      <c r="P611" s="4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7.25" customHeight="1">
      <c r="A612" s="70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2"/>
      <c r="P612" s="4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7.25" customHeight="1">
      <c r="A613" s="70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2"/>
      <c r="P613" s="4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7.25" customHeight="1">
      <c r="A614" s="70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2"/>
      <c r="P614" s="4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7.25" customHeight="1">
      <c r="A615" s="70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2"/>
      <c r="P615" s="4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7.25" customHeight="1">
      <c r="A616" s="70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2"/>
      <c r="P616" s="4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7.25" customHeight="1">
      <c r="A617" s="70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2"/>
      <c r="P617" s="4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7.25" customHeight="1">
      <c r="A618" s="70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2"/>
      <c r="P618" s="4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7.25" customHeight="1">
      <c r="A619" s="70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2"/>
      <c r="P619" s="4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7.25" customHeight="1">
      <c r="A620" s="70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2"/>
      <c r="P620" s="4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7.25" customHeight="1">
      <c r="A621" s="70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2"/>
      <c r="P621" s="4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7.25" customHeight="1">
      <c r="A622" s="70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2"/>
      <c r="P622" s="4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7.25" customHeight="1">
      <c r="A623" s="70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2"/>
      <c r="P623" s="4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7.25" customHeight="1">
      <c r="A624" s="70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2"/>
      <c r="P624" s="4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7.25" customHeight="1">
      <c r="A625" s="70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2"/>
      <c r="P625" s="4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7.25" customHeight="1">
      <c r="A626" s="70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2"/>
      <c r="P626" s="4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7.25" customHeight="1">
      <c r="A627" s="70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2"/>
      <c r="P627" s="4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7.25" customHeight="1">
      <c r="A628" s="70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2"/>
      <c r="P628" s="4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7.25" customHeight="1">
      <c r="A629" s="70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2"/>
      <c r="P629" s="4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7.25" customHeight="1">
      <c r="A630" s="70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2"/>
      <c r="P630" s="4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7.25" customHeight="1">
      <c r="A631" s="70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2"/>
      <c r="P631" s="4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7.25" customHeight="1">
      <c r="A632" s="70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2"/>
      <c r="P632" s="4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7.25" customHeight="1">
      <c r="A633" s="70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2"/>
      <c r="P633" s="4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7.25" customHeight="1">
      <c r="A634" s="70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2"/>
      <c r="P634" s="4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7.25" customHeight="1">
      <c r="A635" s="70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2"/>
      <c r="P635" s="4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7.25" customHeight="1">
      <c r="A636" s="70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2"/>
      <c r="P636" s="4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7.25" customHeight="1">
      <c r="A637" s="70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2"/>
      <c r="P637" s="4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7.25" customHeight="1">
      <c r="A638" s="70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2"/>
      <c r="P638" s="4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7.25" customHeight="1">
      <c r="A639" s="70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2"/>
      <c r="P639" s="4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7.25" customHeight="1">
      <c r="A640" s="70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2"/>
      <c r="P640" s="4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7.25" customHeight="1">
      <c r="A641" s="70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2"/>
      <c r="P641" s="4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7.25" customHeight="1">
      <c r="A642" s="70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2"/>
      <c r="P642" s="4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7.25" customHeight="1">
      <c r="A643" s="70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2"/>
      <c r="P643" s="4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7.25" customHeight="1">
      <c r="A644" s="70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2"/>
      <c r="P644" s="4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7.25" customHeight="1">
      <c r="A645" s="70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2"/>
      <c r="P645" s="4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7.25" customHeight="1">
      <c r="A646" s="70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2"/>
      <c r="P646" s="4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7.25" customHeight="1">
      <c r="A647" s="70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2"/>
      <c r="P647" s="4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7.25" customHeight="1">
      <c r="A648" s="70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2"/>
      <c r="P648" s="4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7.25" customHeight="1">
      <c r="A649" s="70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2"/>
      <c r="P649" s="4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7.25" customHeight="1">
      <c r="A650" s="70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2"/>
      <c r="P650" s="4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7.25" customHeight="1">
      <c r="A651" s="70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2"/>
      <c r="P651" s="4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7.25" customHeight="1">
      <c r="A652" s="70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2"/>
      <c r="P652" s="4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7.25" customHeight="1">
      <c r="A653" s="70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2"/>
      <c r="P653" s="4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7.25" customHeight="1">
      <c r="A654" s="70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2"/>
      <c r="P654" s="4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7.25" customHeight="1">
      <c r="A655" s="70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2"/>
      <c r="P655" s="4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7.25" customHeight="1">
      <c r="A656" s="70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2"/>
      <c r="P656" s="4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7.25" customHeight="1">
      <c r="A657" s="70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2"/>
      <c r="P657" s="4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7.25" customHeight="1">
      <c r="A658" s="70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2"/>
      <c r="P658" s="4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7.25" customHeight="1">
      <c r="A659" s="70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2"/>
      <c r="P659" s="4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7.25" customHeight="1">
      <c r="A660" s="70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2"/>
      <c r="P660" s="4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7.25" customHeight="1">
      <c r="A661" s="70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2"/>
      <c r="P661" s="4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7.25" customHeight="1">
      <c r="A662" s="70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2"/>
      <c r="P662" s="4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7.25" customHeight="1">
      <c r="A663" s="70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2"/>
      <c r="P663" s="4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7.25" customHeight="1">
      <c r="A664" s="70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2"/>
      <c r="P664" s="4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7.25" customHeight="1">
      <c r="A665" s="70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2"/>
      <c r="P665" s="4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7.25" customHeight="1">
      <c r="A666" s="70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2"/>
      <c r="P666" s="4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7.25" customHeight="1">
      <c r="A667" s="70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2"/>
      <c r="P667" s="4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7.25" customHeight="1">
      <c r="A668" s="70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2"/>
      <c r="P668" s="4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7.25" customHeight="1">
      <c r="A669" s="70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2"/>
      <c r="P669" s="4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7.25" customHeight="1">
      <c r="A670" s="70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2"/>
      <c r="P670" s="4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7.25" customHeight="1">
      <c r="A671" s="70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2"/>
      <c r="P671" s="4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7.25" customHeight="1">
      <c r="A672" s="70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2"/>
      <c r="P672" s="4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7.25" customHeight="1">
      <c r="A673" s="70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2"/>
      <c r="P673" s="4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7.25" customHeight="1">
      <c r="A674" s="70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2"/>
      <c r="P674" s="4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7.25" customHeight="1">
      <c r="A675" s="70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2"/>
      <c r="P675" s="4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7.25" customHeight="1">
      <c r="A676" s="70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2"/>
      <c r="P676" s="4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7.25" customHeight="1">
      <c r="A677" s="70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2"/>
      <c r="P677" s="4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7.25" customHeight="1">
      <c r="A678" s="70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2"/>
      <c r="P678" s="4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7.25" customHeight="1">
      <c r="A679" s="70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2"/>
      <c r="P679" s="4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7.25" customHeight="1">
      <c r="A680" s="70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2"/>
      <c r="P680" s="4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7.25" customHeight="1">
      <c r="A681" s="70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2"/>
      <c r="P681" s="4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7.25" customHeight="1">
      <c r="A682" s="70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2"/>
      <c r="P682" s="4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7.25" customHeight="1">
      <c r="A683" s="70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2"/>
      <c r="P683" s="4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7.25" customHeight="1">
      <c r="A684" s="70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2"/>
      <c r="P684" s="4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7.25" customHeight="1">
      <c r="A685" s="70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2"/>
      <c r="P685" s="4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7.25" customHeight="1">
      <c r="A686" s="70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2"/>
      <c r="P686" s="4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7.25" customHeight="1">
      <c r="A687" s="70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2"/>
      <c r="P687" s="4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7.25" customHeight="1">
      <c r="A688" s="70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2"/>
      <c r="P688" s="4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7.25" customHeight="1">
      <c r="A689" s="70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2"/>
      <c r="P689" s="4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7.25" customHeight="1">
      <c r="A690" s="70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2"/>
      <c r="P690" s="4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7.25" customHeight="1">
      <c r="A691" s="70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2"/>
      <c r="P691" s="4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7.25" customHeight="1">
      <c r="A692" s="70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2"/>
      <c r="P692" s="4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7.25" customHeight="1">
      <c r="A693" s="70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2"/>
      <c r="P693" s="4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7.25" customHeight="1">
      <c r="A694" s="70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2"/>
      <c r="P694" s="4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7.25" customHeight="1">
      <c r="A695" s="70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2"/>
      <c r="P695" s="4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7.25" customHeight="1">
      <c r="A696" s="70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2"/>
      <c r="P696" s="4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7.25" customHeight="1">
      <c r="A697" s="70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2"/>
      <c r="P697" s="4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7.25" customHeight="1">
      <c r="A698" s="70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2"/>
      <c r="P698" s="4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7.25" customHeight="1">
      <c r="A699" s="70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2"/>
      <c r="P699" s="4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7.25" customHeight="1">
      <c r="A700" s="70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2"/>
      <c r="P700" s="4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7.25" customHeight="1">
      <c r="A701" s="70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2"/>
      <c r="P701" s="4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7.25" customHeight="1">
      <c r="A702" s="70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2"/>
      <c r="P702" s="4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7.25" customHeight="1">
      <c r="A703" s="70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2"/>
      <c r="P703" s="4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7.25" customHeight="1">
      <c r="A704" s="70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2"/>
      <c r="P704" s="4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7.25" customHeight="1">
      <c r="A705" s="70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2"/>
      <c r="P705" s="4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7.25" customHeight="1">
      <c r="A706" s="70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2"/>
      <c r="P706" s="4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7.25" customHeight="1">
      <c r="A707" s="70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2"/>
      <c r="P707" s="4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7.25" customHeight="1">
      <c r="A708" s="70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2"/>
      <c r="P708" s="4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7.25" customHeight="1">
      <c r="A709" s="70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2"/>
      <c r="P709" s="4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7.25" customHeight="1">
      <c r="A710" s="70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2"/>
      <c r="P710" s="4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7.25" customHeight="1">
      <c r="A711" s="70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2"/>
      <c r="P711" s="4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7.25" customHeight="1">
      <c r="A712" s="70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2"/>
      <c r="P712" s="4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7.25" customHeight="1">
      <c r="A713" s="70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2"/>
      <c r="P713" s="4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7.25" customHeight="1">
      <c r="A714" s="70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2"/>
      <c r="P714" s="4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7.25" customHeight="1">
      <c r="A715" s="70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2"/>
      <c r="P715" s="4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7.25" customHeight="1">
      <c r="A716" s="70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2"/>
      <c r="P716" s="4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7.25" customHeight="1">
      <c r="A717" s="70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2"/>
      <c r="P717" s="4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7.25" customHeight="1">
      <c r="A718" s="70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2"/>
      <c r="P718" s="4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7.25" customHeight="1">
      <c r="A719" s="70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2"/>
      <c r="P719" s="4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7.25" customHeight="1">
      <c r="A720" s="70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2"/>
      <c r="P720" s="4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7.25" customHeight="1">
      <c r="A721" s="70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2"/>
      <c r="P721" s="4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7.25" customHeight="1">
      <c r="A722" s="70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2"/>
      <c r="P722" s="4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7.25" customHeight="1">
      <c r="A723" s="70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2"/>
      <c r="P723" s="4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7.25" customHeight="1">
      <c r="A724" s="70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2"/>
      <c r="P724" s="4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7.25" customHeight="1">
      <c r="A725" s="70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2"/>
      <c r="P725" s="4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7.25" customHeight="1">
      <c r="A726" s="70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2"/>
      <c r="P726" s="4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7.25" customHeight="1">
      <c r="A727" s="70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2"/>
      <c r="P727" s="4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7.25" customHeight="1">
      <c r="A728" s="70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2"/>
      <c r="P728" s="4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7.25" customHeight="1">
      <c r="A729" s="70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2"/>
      <c r="P729" s="4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7.25" customHeight="1">
      <c r="A730" s="70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2"/>
      <c r="P730" s="4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7.25" customHeight="1">
      <c r="A731" s="70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2"/>
      <c r="P731" s="4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7.25" customHeight="1">
      <c r="A732" s="70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2"/>
      <c r="P732" s="4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7.25" customHeight="1">
      <c r="A733" s="70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2"/>
      <c r="P733" s="4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7.25" customHeight="1">
      <c r="A734" s="70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2"/>
      <c r="P734" s="4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7.25" customHeight="1">
      <c r="A735" s="70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2"/>
      <c r="P735" s="4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7.25" customHeight="1">
      <c r="A736" s="70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2"/>
      <c r="P736" s="4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7.25" customHeight="1">
      <c r="A737" s="70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2"/>
      <c r="P737" s="4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7.25" customHeight="1">
      <c r="A738" s="70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2"/>
      <c r="P738" s="4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7.25" customHeight="1">
      <c r="A739" s="70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2"/>
      <c r="P739" s="4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7.25" customHeight="1">
      <c r="A740" s="70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2"/>
      <c r="P740" s="4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7.25" customHeight="1">
      <c r="A741" s="70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2"/>
      <c r="P741" s="4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7.25" customHeight="1">
      <c r="A742" s="70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2"/>
      <c r="P742" s="4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7.25" customHeight="1">
      <c r="A743" s="70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2"/>
      <c r="P743" s="4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7.25" customHeight="1">
      <c r="A744" s="70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2"/>
      <c r="P744" s="4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7.25" customHeight="1">
      <c r="A745" s="70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2"/>
      <c r="P745" s="4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7.25" customHeight="1">
      <c r="A746" s="70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2"/>
      <c r="P746" s="4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7.25" customHeight="1">
      <c r="A747" s="70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2"/>
      <c r="P747" s="4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7.25" customHeight="1">
      <c r="A748" s="70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2"/>
      <c r="P748" s="4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7.25" customHeight="1">
      <c r="A749" s="70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2"/>
      <c r="P749" s="4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7.25" customHeight="1">
      <c r="A750" s="70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2"/>
      <c r="P750" s="4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7.25" customHeight="1">
      <c r="A751" s="70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2"/>
      <c r="P751" s="4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7.25" customHeight="1">
      <c r="A752" s="70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2"/>
      <c r="P752" s="4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7.25" customHeight="1">
      <c r="A753" s="70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2"/>
      <c r="P753" s="4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7.25" customHeight="1">
      <c r="A754" s="70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2"/>
      <c r="P754" s="4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7.25" customHeight="1">
      <c r="A755" s="70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2"/>
      <c r="P755" s="4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7.25" customHeight="1">
      <c r="A756" s="70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2"/>
      <c r="P756" s="4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7.25" customHeight="1">
      <c r="A757" s="70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2"/>
      <c r="P757" s="4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7.25" customHeight="1">
      <c r="A758" s="70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2"/>
      <c r="P758" s="4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7.25" customHeight="1">
      <c r="A759" s="70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2"/>
      <c r="P759" s="4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7.25" customHeight="1">
      <c r="A760" s="70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2"/>
      <c r="P760" s="4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7.25" customHeight="1">
      <c r="A761" s="70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2"/>
      <c r="P761" s="4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7.25" customHeight="1">
      <c r="A762" s="70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2"/>
      <c r="P762" s="4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7.25" customHeight="1">
      <c r="A763" s="70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2"/>
      <c r="P763" s="4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7.25" customHeight="1">
      <c r="A764" s="70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2"/>
      <c r="P764" s="4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7.25" customHeight="1">
      <c r="A765" s="70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2"/>
      <c r="P765" s="4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7.25" customHeight="1">
      <c r="A766" s="70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2"/>
      <c r="P766" s="4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7.25" customHeight="1">
      <c r="A767" s="70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2"/>
      <c r="P767" s="4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7.25" customHeight="1">
      <c r="A768" s="70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2"/>
      <c r="P768" s="4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7.25" customHeight="1">
      <c r="A769" s="70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2"/>
      <c r="P769" s="4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7.25" customHeight="1">
      <c r="A770" s="70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2"/>
      <c r="P770" s="4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7.25" customHeight="1">
      <c r="A771" s="70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2"/>
      <c r="P771" s="4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7.25" customHeight="1">
      <c r="A772" s="70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2"/>
      <c r="P772" s="4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7.25" customHeight="1">
      <c r="A773" s="70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2"/>
      <c r="P773" s="4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7.25" customHeight="1">
      <c r="A774" s="70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2"/>
      <c r="P774" s="4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7.25" customHeight="1">
      <c r="A775" s="70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2"/>
      <c r="P775" s="4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7.25" customHeight="1">
      <c r="A776" s="70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2"/>
      <c r="P776" s="4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7.25" customHeight="1">
      <c r="A777" s="70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2"/>
      <c r="P777" s="4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7.25" customHeight="1">
      <c r="A778" s="70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2"/>
      <c r="P778" s="4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7.25" customHeight="1">
      <c r="A779" s="70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2"/>
      <c r="P779" s="4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7.25" customHeight="1">
      <c r="A780" s="70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2"/>
      <c r="P780" s="4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7.25" customHeight="1">
      <c r="A781" s="70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2"/>
      <c r="P781" s="4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7.25" customHeight="1">
      <c r="A782" s="70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2"/>
      <c r="P782" s="4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7.25" customHeight="1">
      <c r="A783" s="70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2"/>
      <c r="P783" s="4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7.25" customHeight="1">
      <c r="A784" s="70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2"/>
      <c r="P784" s="4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7.25" customHeight="1">
      <c r="A785" s="70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2"/>
      <c r="P785" s="4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7.25" customHeight="1">
      <c r="A786" s="70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2"/>
      <c r="P786" s="4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7.25" customHeight="1">
      <c r="A787" s="70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2"/>
      <c r="P787" s="4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7.25" customHeight="1">
      <c r="A788" s="70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2"/>
      <c r="P788" s="4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7.25" customHeight="1">
      <c r="A789" s="70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2"/>
      <c r="P789" s="4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7.25" customHeight="1">
      <c r="A790" s="70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2"/>
      <c r="P790" s="4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7.25" customHeight="1">
      <c r="A791" s="70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2"/>
      <c r="P791" s="4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7.25" customHeight="1">
      <c r="A792" s="70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2"/>
      <c r="P792" s="4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7.25" customHeight="1">
      <c r="A793" s="70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2"/>
      <c r="P793" s="4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7.25" customHeight="1">
      <c r="A794" s="70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2"/>
      <c r="P794" s="4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7.25" customHeight="1">
      <c r="A795" s="70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2"/>
      <c r="P795" s="4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7.25" customHeight="1">
      <c r="A796" s="70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2"/>
      <c r="P796" s="4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7.25" customHeight="1">
      <c r="A797" s="70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2"/>
      <c r="P797" s="4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7.25" customHeight="1">
      <c r="A798" s="70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2"/>
      <c r="P798" s="4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7.25" customHeight="1">
      <c r="A799" s="70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2"/>
      <c r="P799" s="4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7.25" customHeight="1">
      <c r="A800" s="70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2"/>
      <c r="P800" s="4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7.25" customHeight="1">
      <c r="A801" s="70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2"/>
      <c r="P801" s="4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7.25" customHeight="1">
      <c r="A802" s="70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2"/>
      <c r="P802" s="4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7.25" customHeight="1">
      <c r="A803" s="70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2"/>
      <c r="P803" s="4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7.25" customHeight="1">
      <c r="A804" s="70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2"/>
      <c r="P804" s="4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7.25" customHeight="1">
      <c r="A805" s="70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2"/>
      <c r="P805" s="4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7.25" customHeight="1">
      <c r="A806" s="70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2"/>
      <c r="P806" s="4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7.25" customHeight="1">
      <c r="A807" s="70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2"/>
      <c r="P807" s="4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7.25" customHeight="1">
      <c r="A808" s="70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2"/>
      <c r="P808" s="4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7.25" customHeight="1">
      <c r="A809" s="70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2"/>
      <c r="P809" s="4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7.25" customHeight="1">
      <c r="A810" s="70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2"/>
      <c r="P810" s="4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7.25" customHeight="1">
      <c r="A811" s="70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2"/>
      <c r="P811" s="4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7.25" customHeight="1">
      <c r="A812" s="70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2"/>
      <c r="P812" s="4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7.25" customHeight="1">
      <c r="A813" s="70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2"/>
      <c r="P813" s="4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7.25" customHeight="1">
      <c r="A814" s="70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2"/>
      <c r="P814" s="4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7.25" customHeight="1">
      <c r="A815" s="70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2"/>
      <c r="P815" s="4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7.25" customHeight="1">
      <c r="A816" s="70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2"/>
      <c r="P816" s="4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7.25" customHeight="1">
      <c r="A817" s="70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2"/>
      <c r="P817" s="4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7.25" customHeight="1">
      <c r="A818" s="70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2"/>
      <c r="P818" s="4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7.25" customHeight="1">
      <c r="A819" s="70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2"/>
      <c r="P819" s="4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7.25" customHeight="1">
      <c r="A820" s="70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2"/>
      <c r="P820" s="4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7.25" customHeight="1">
      <c r="A821" s="70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2"/>
      <c r="P821" s="4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7.25" customHeight="1">
      <c r="A822" s="70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2"/>
      <c r="P822" s="4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7.25" customHeight="1">
      <c r="A823" s="70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2"/>
      <c r="P823" s="4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7.25" customHeight="1">
      <c r="A824" s="70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2"/>
      <c r="P824" s="4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7.25" customHeight="1">
      <c r="A825" s="70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2"/>
      <c r="P825" s="4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7.25" customHeight="1">
      <c r="A826" s="70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2"/>
      <c r="P826" s="4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7.25" customHeight="1">
      <c r="A827" s="70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2"/>
      <c r="P827" s="4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7.25" customHeight="1">
      <c r="A828" s="70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2"/>
      <c r="P828" s="4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7.25" customHeight="1">
      <c r="A829" s="70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2"/>
      <c r="P829" s="4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7.25" customHeight="1">
      <c r="A830" s="70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2"/>
      <c r="P830" s="4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7.25" customHeight="1">
      <c r="A831" s="70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2"/>
      <c r="P831" s="4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7.25" customHeight="1">
      <c r="A832" s="70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2"/>
      <c r="P832" s="4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7.25" customHeight="1">
      <c r="A833" s="70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2"/>
      <c r="P833" s="4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7.25" customHeight="1">
      <c r="A834" s="70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2"/>
      <c r="P834" s="4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7.25" customHeight="1">
      <c r="A835" s="70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2"/>
      <c r="P835" s="4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7.25" customHeight="1">
      <c r="A836" s="70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2"/>
      <c r="P836" s="4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7.25" customHeight="1">
      <c r="A837" s="70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2"/>
      <c r="P837" s="4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7.25" customHeight="1">
      <c r="A838" s="70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2"/>
      <c r="P838" s="4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7.25" customHeight="1">
      <c r="A839" s="70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2"/>
      <c r="P839" s="4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7.25" customHeight="1">
      <c r="A840" s="70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2"/>
      <c r="P840" s="4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7.25" customHeight="1">
      <c r="A841" s="70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2"/>
      <c r="P841" s="4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7.25" customHeight="1">
      <c r="A842" s="70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2"/>
      <c r="P842" s="4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7.25" customHeight="1">
      <c r="A843" s="70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2"/>
      <c r="P843" s="4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7.25" customHeight="1">
      <c r="A844" s="70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2"/>
      <c r="P844" s="4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7.25" customHeight="1">
      <c r="A845" s="70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2"/>
      <c r="P845" s="4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7.25" customHeight="1">
      <c r="A846" s="70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2"/>
      <c r="P846" s="4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7.25" customHeight="1">
      <c r="A847" s="70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2"/>
      <c r="P847" s="4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7.25" customHeight="1">
      <c r="A848" s="70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2"/>
      <c r="P848" s="4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7.25" customHeight="1">
      <c r="A849" s="70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2"/>
      <c r="P849" s="4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7.25" customHeight="1">
      <c r="A850" s="70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2"/>
      <c r="P850" s="4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7.25" customHeight="1">
      <c r="A851" s="70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2"/>
      <c r="P851" s="4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7.25" customHeight="1">
      <c r="A852" s="70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2"/>
      <c r="P852" s="4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7.25" customHeight="1">
      <c r="A853" s="70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2"/>
      <c r="P853" s="4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7.25" customHeight="1">
      <c r="A854" s="70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2"/>
      <c r="P854" s="4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7.25" customHeight="1">
      <c r="A855" s="70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2"/>
      <c r="P855" s="4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7.25" customHeight="1">
      <c r="A856" s="70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2"/>
      <c r="P856" s="4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7.25" customHeight="1">
      <c r="A857" s="70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2"/>
      <c r="P857" s="4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7.25" customHeight="1">
      <c r="A858" s="70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2"/>
      <c r="P858" s="4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7.25" customHeight="1">
      <c r="A859" s="70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2"/>
      <c r="P859" s="4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7.25" customHeight="1">
      <c r="A860" s="70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2"/>
      <c r="P860" s="4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7.25" customHeight="1">
      <c r="A861" s="70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2"/>
      <c r="P861" s="4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7.25" customHeight="1">
      <c r="A862" s="70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2"/>
      <c r="P862" s="4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7.25" customHeight="1">
      <c r="A863" s="70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2"/>
      <c r="P863" s="4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7.25" customHeight="1">
      <c r="A864" s="70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2"/>
      <c r="P864" s="4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7.25" customHeight="1">
      <c r="A865" s="70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2"/>
      <c r="P865" s="4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7.25" customHeight="1">
      <c r="A866" s="70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2"/>
      <c r="P866" s="4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7.25" customHeight="1">
      <c r="A867" s="70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2"/>
      <c r="P867" s="4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7.25" customHeight="1">
      <c r="A868" s="70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2"/>
      <c r="P868" s="4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7.25" customHeight="1">
      <c r="A869" s="70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2"/>
      <c r="P869" s="4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7.25" customHeight="1">
      <c r="A870" s="70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2"/>
      <c r="P870" s="4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7.25" customHeight="1">
      <c r="A871" s="70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2"/>
      <c r="P871" s="4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7.25" customHeight="1">
      <c r="A872" s="70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2"/>
      <c r="P872" s="4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7.25" customHeight="1">
      <c r="A873" s="70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2"/>
      <c r="P873" s="4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7.25" customHeight="1">
      <c r="A874" s="70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2"/>
      <c r="P874" s="4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7.25" customHeight="1">
      <c r="A875" s="70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2"/>
      <c r="P875" s="4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7.25" customHeight="1">
      <c r="A876" s="70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2"/>
      <c r="P876" s="4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7.25" customHeight="1">
      <c r="A877" s="70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2"/>
      <c r="P877" s="4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7.25" customHeight="1">
      <c r="A878" s="70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2"/>
      <c r="P878" s="4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7.25" customHeight="1">
      <c r="A879" s="70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2"/>
      <c r="P879" s="4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7.25" customHeight="1">
      <c r="A880" s="70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2"/>
      <c r="P880" s="4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7.25" customHeight="1">
      <c r="A881" s="70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2"/>
      <c r="P881" s="4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7.25" customHeight="1">
      <c r="A882" s="70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2"/>
      <c r="P882" s="4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7.25" customHeight="1">
      <c r="A883" s="70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2"/>
      <c r="P883" s="4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7.25" customHeight="1">
      <c r="A884" s="70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2"/>
      <c r="P884" s="4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7.25" customHeight="1">
      <c r="A885" s="70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2"/>
      <c r="P885" s="4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7.25" customHeight="1">
      <c r="A886" s="70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2"/>
      <c r="P886" s="4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7.25" customHeight="1">
      <c r="A887" s="70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2"/>
      <c r="P887" s="4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7.25" customHeight="1">
      <c r="A888" s="70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2"/>
      <c r="P888" s="4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7.25" customHeight="1">
      <c r="A889" s="70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2"/>
      <c r="P889" s="4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7.25" customHeight="1">
      <c r="A890" s="70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2"/>
      <c r="P890" s="4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7.25" customHeight="1">
      <c r="A891" s="70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2"/>
      <c r="P891" s="4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7.25" customHeight="1">
      <c r="A892" s="70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2"/>
      <c r="P892" s="4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7.25" customHeight="1">
      <c r="A893" s="70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2"/>
      <c r="P893" s="4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7.25" customHeight="1">
      <c r="A894" s="70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2"/>
      <c r="P894" s="4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7.25" customHeight="1">
      <c r="A895" s="70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2"/>
      <c r="P895" s="4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7.25" customHeight="1">
      <c r="A896" s="70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2"/>
      <c r="P896" s="4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7.25" customHeight="1">
      <c r="A897" s="70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2"/>
      <c r="P897" s="4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7.25" customHeight="1">
      <c r="A898" s="70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2"/>
      <c r="P898" s="4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7.25" customHeight="1">
      <c r="A899" s="70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2"/>
      <c r="P899" s="4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7.25" customHeight="1">
      <c r="A900" s="70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2"/>
      <c r="P900" s="4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7.25" customHeight="1">
      <c r="A901" s="70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2"/>
      <c r="P901" s="4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7.25" customHeight="1">
      <c r="A902" s="70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2"/>
      <c r="P902" s="4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7.25" customHeight="1">
      <c r="A903" s="70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2"/>
      <c r="P903" s="4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7.25" customHeight="1">
      <c r="A904" s="70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2"/>
      <c r="P904" s="4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7.25" customHeight="1">
      <c r="A905" s="70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2"/>
      <c r="P905" s="4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7.25" customHeight="1">
      <c r="A906" s="70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2"/>
      <c r="P906" s="4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7.25" customHeight="1">
      <c r="A907" s="70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2"/>
      <c r="P907" s="4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7.25" customHeight="1">
      <c r="A908" s="70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2"/>
      <c r="P908" s="4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7.25" customHeight="1">
      <c r="A909" s="70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2"/>
      <c r="P909" s="4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7.25" customHeight="1">
      <c r="A910" s="70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2"/>
      <c r="P910" s="4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7.25" customHeight="1">
      <c r="A911" s="70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2"/>
      <c r="P911" s="4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7.25" customHeight="1">
      <c r="A912" s="70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2"/>
      <c r="P912" s="4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7.25" customHeight="1">
      <c r="A913" s="70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2"/>
      <c r="P913" s="4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7.25" customHeight="1">
      <c r="A914" s="70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2"/>
      <c r="P914" s="4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7.25" customHeight="1">
      <c r="A915" s="70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2"/>
      <c r="P915" s="4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7.25" customHeight="1">
      <c r="A916" s="70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2"/>
      <c r="P916" s="4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7.25" customHeight="1">
      <c r="A917" s="70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2"/>
      <c r="P917" s="4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7.25" customHeight="1">
      <c r="A918" s="70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2"/>
      <c r="P918" s="4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7.25" customHeight="1">
      <c r="A919" s="70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2"/>
      <c r="P919" s="4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7.25" customHeight="1">
      <c r="A920" s="70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2"/>
      <c r="P920" s="4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7.25" customHeight="1">
      <c r="A921" s="70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2"/>
      <c r="P921" s="4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7.25" customHeight="1">
      <c r="A922" s="70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2"/>
      <c r="P922" s="4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7.25" customHeight="1">
      <c r="A923" s="70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2"/>
      <c r="P923" s="4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7.25" customHeight="1">
      <c r="A924" s="70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2"/>
      <c r="P924" s="4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7.25" customHeight="1">
      <c r="A925" s="70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2"/>
      <c r="P925" s="4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7.25" customHeight="1">
      <c r="A926" s="70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2"/>
      <c r="P926" s="4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7.25" customHeight="1">
      <c r="A927" s="70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2"/>
      <c r="P927" s="4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7.25" customHeight="1">
      <c r="A928" s="70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2"/>
      <c r="P928" s="4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7.25" customHeight="1">
      <c r="A929" s="70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2"/>
      <c r="P929" s="4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7.25" customHeight="1">
      <c r="A930" s="70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2"/>
      <c r="P930" s="4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7.25" customHeight="1">
      <c r="A931" s="70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2"/>
      <c r="P931" s="4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7.25" customHeight="1">
      <c r="A932" s="70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2"/>
      <c r="P932" s="4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7.25" customHeight="1">
      <c r="A933" s="70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2"/>
      <c r="P933" s="4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7.25" customHeight="1">
      <c r="A934" s="70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2"/>
      <c r="P934" s="4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7.25" customHeight="1">
      <c r="A935" s="70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2"/>
      <c r="P935" s="4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7.25" customHeight="1">
      <c r="A936" s="70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2"/>
      <c r="P936" s="4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7.25" customHeight="1">
      <c r="A937" s="70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2"/>
      <c r="P937" s="4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7.25" customHeight="1">
      <c r="A938" s="70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2"/>
      <c r="P938" s="4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7.25" customHeight="1">
      <c r="A939" s="70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2"/>
      <c r="P939" s="4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7.25" customHeight="1">
      <c r="A940" s="70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2"/>
      <c r="P940" s="4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7.25" customHeight="1">
      <c r="A941" s="70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2"/>
      <c r="P941" s="4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7.25" customHeight="1">
      <c r="A942" s="70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2"/>
      <c r="P942" s="4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7.25" customHeight="1">
      <c r="A943" s="70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2"/>
      <c r="P943" s="4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7.25" customHeight="1">
      <c r="A944" s="70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2"/>
      <c r="P944" s="4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7.25" customHeight="1">
      <c r="A945" s="70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2"/>
      <c r="P945" s="4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7.25" customHeight="1">
      <c r="A946" s="70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2"/>
      <c r="P946" s="4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7.25" customHeight="1">
      <c r="A947" s="70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2"/>
      <c r="P947" s="4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7.25" customHeight="1">
      <c r="A948" s="70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2"/>
      <c r="P948" s="4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7.25" customHeight="1">
      <c r="A949" s="70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2"/>
      <c r="P949" s="4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7.25" customHeight="1">
      <c r="A950" s="70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2"/>
      <c r="P950" s="4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7.25" customHeight="1">
      <c r="A951" s="70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2"/>
      <c r="P951" s="4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7.25" customHeight="1">
      <c r="A952" s="70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2"/>
      <c r="P952" s="4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7.25" customHeight="1">
      <c r="A953" s="70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2"/>
      <c r="P953" s="4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7.25" customHeight="1">
      <c r="A954" s="70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2"/>
      <c r="P954" s="4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7.25" customHeight="1">
      <c r="A955" s="70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2"/>
      <c r="P955" s="4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7.25" customHeight="1">
      <c r="A956" s="70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2"/>
      <c r="P956" s="4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7.25" customHeight="1">
      <c r="A957" s="70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2"/>
      <c r="P957" s="4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7.25" customHeight="1">
      <c r="A958" s="70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2"/>
      <c r="P958" s="4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7.25" customHeight="1">
      <c r="A959" s="70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2"/>
      <c r="P959" s="4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7.25" customHeight="1">
      <c r="A960" s="70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2"/>
      <c r="P960" s="4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7.25" customHeight="1">
      <c r="A961" s="70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2"/>
      <c r="P961" s="4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7.25" customHeight="1">
      <c r="A962" s="70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2"/>
      <c r="P962" s="4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7.25" customHeight="1">
      <c r="A963" s="70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2"/>
      <c r="P963" s="4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7.25" customHeight="1">
      <c r="A964" s="70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2"/>
      <c r="P964" s="4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7.25" customHeight="1">
      <c r="A965" s="70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2"/>
      <c r="P965" s="4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7.25" customHeight="1">
      <c r="A966" s="70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2"/>
      <c r="P966" s="4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7.25" customHeight="1">
      <c r="A967" s="70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2"/>
      <c r="P967" s="4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7.25" customHeight="1">
      <c r="A968" s="70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2"/>
      <c r="P968" s="4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7.25" customHeight="1">
      <c r="A969" s="70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2"/>
      <c r="P969" s="4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7.25" customHeight="1">
      <c r="A970" s="70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2"/>
      <c r="P970" s="4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7.25" customHeight="1">
      <c r="A971" s="70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2"/>
      <c r="P971" s="4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7.25" customHeight="1">
      <c r="A972" s="70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2"/>
      <c r="P972" s="4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7.25" customHeight="1">
      <c r="A973" s="70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2"/>
      <c r="P973" s="4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7.25" customHeight="1">
      <c r="A974" s="70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2"/>
      <c r="P974" s="4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7.25" customHeight="1">
      <c r="A975" s="70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2"/>
      <c r="P975" s="4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7.25" customHeight="1">
      <c r="A976" s="70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2"/>
      <c r="P976" s="4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7.25" customHeight="1">
      <c r="A977" s="70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2"/>
      <c r="P977" s="4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7.25" customHeight="1">
      <c r="A978" s="70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2"/>
      <c r="P978" s="4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7.25" customHeight="1">
      <c r="A979" s="70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2"/>
      <c r="P979" s="4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7.25" customHeight="1">
      <c r="A980" s="70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2"/>
      <c r="P980" s="4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7.25" customHeight="1">
      <c r="A981" s="70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2"/>
      <c r="P981" s="4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7.25" customHeight="1">
      <c r="A982" s="70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2"/>
      <c r="P982" s="4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7.25" customHeight="1">
      <c r="A983" s="70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2"/>
      <c r="P983" s="4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7.25" customHeight="1">
      <c r="A984" s="70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2"/>
      <c r="P984" s="4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7.25" customHeight="1">
      <c r="A985" s="70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2"/>
      <c r="P985" s="4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7.25" customHeight="1">
      <c r="A986" s="70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2"/>
      <c r="P986" s="4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7.25" customHeight="1">
      <c r="A987" s="70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2"/>
      <c r="P987" s="4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7.25" customHeight="1">
      <c r="A988" s="70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2"/>
      <c r="P988" s="4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7.25" customHeight="1">
      <c r="A989" s="70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2"/>
      <c r="P989" s="4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7.25" customHeight="1">
      <c r="A990" s="70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2"/>
      <c r="P990" s="4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7.25" customHeight="1">
      <c r="A991" s="70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2"/>
      <c r="P991" s="4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7.25" customHeight="1">
      <c r="A992" s="70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2"/>
      <c r="P992" s="4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7.25" customHeight="1">
      <c r="A993" s="70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2"/>
      <c r="P993" s="4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7.25" customHeight="1">
      <c r="A994" s="70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2"/>
      <c r="P994" s="4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7.25" customHeight="1">
      <c r="A995" s="70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2"/>
      <c r="P995" s="4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7.25" customHeight="1">
      <c r="A996" s="70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2"/>
      <c r="P996" s="4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7.25" customHeight="1">
      <c r="A997" s="70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2"/>
      <c r="P997" s="4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7.25" customHeight="1">
      <c r="A998" s="70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2"/>
      <c r="P998" s="4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7.25" customHeight="1">
      <c r="A999" s="70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2"/>
      <c r="P999" s="4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7.25" customHeight="1">
      <c r="A1000" s="70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2"/>
      <c r="P1000" s="4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2">
    <mergeCell ref="A38:B38"/>
    <mergeCell ref="A39:B39"/>
    <mergeCell ref="A40:B40"/>
    <mergeCell ref="A41:B41"/>
    <mergeCell ref="A1:O1"/>
    <mergeCell ref="A2:B2"/>
    <mergeCell ref="A3:A14"/>
    <mergeCell ref="A15:A35"/>
    <mergeCell ref="A36:B36"/>
    <mergeCell ref="O36:O41"/>
    <mergeCell ref="A37:B37"/>
    <mergeCell ref="B42:O4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